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 na 2014 rok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<sst xmlns="http://schemas.openxmlformats.org/spreadsheetml/2006/main" count="58" uniqueCount="53">
  <si>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</si>
  <si>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</si>
  <si>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</si>
  <si>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</si>
  <si>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</si>
  <si>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</si>
  <si>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</si>
  <si>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</si>
  <si>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</si>
  <si>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</si>
  <si>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</si>
  <si>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</si>
  <si>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</si>
  <si>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Filharmonie, orkiestry, chóry i kapele</t>
  </si>
  <si>
    <t>Centra kultury i sztuki</t>
  </si>
  <si>
    <t xml:space="preserve"> Muzea</t>
  </si>
  <si>
    <t>Cz. 24 - KULTURA  I  OCHRONA  DZIEDZICTWA  NARODOWEGO</t>
  </si>
  <si>
    <t xml:space="preserve"> 1. Teatr Polski we Wrocławiu</t>
  </si>
  <si>
    <t xml:space="preserve"> 2. Teatr Wybrzeże w Gdańsku</t>
  </si>
  <si>
    <t xml:space="preserve"> 3. Teatr im. S. Jaracza w Olsztynie</t>
  </si>
  <si>
    <t xml:space="preserve"> 5. Opera Nova w Bydgoszczy</t>
  </si>
  <si>
    <t xml:space="preserve"> 7. Teatr Wielki im. St. Moniuszki w Poznaniu</t>
  </si>
  <si>
    <t xml:space="preserve"> 8. Opera Wrocławska</t>
  </si>
  <si>
    <t xml:space="preserve"> 9. Teatr Wierszalin w Supraślu</t>
  </si>
  <si>
    <t xml:space="preserve"> 1. Filharmonia Zielonogórska im. T. Bairda</t>
  </si>
  <si>
    <t xml:space="preserve"> 2. Filharmonia Pomorska im. I.J. Paderewskiego w Bydgoszczy</t>
  </si>
  <si>
    <t xml:space="preserve"> 3. Filharmonia im. W. Lutosławskiego we Wrocławiu</t>
  </si>
  <si>
    <t>Domy i ośrodki kultury, świetlice i kluby</t>
  </si>
  <si>
    <t xml:space="preserve"> 1. Ośrodek "Pogranicze - sztuk, kultur, narodów" w Sejnach</t>
  </si>
  <si>
    <t xml:space="preserve"> 2. Ośrodek Praktyk Teatralnych "Gardzienice" w Lublinie</t>
  </si>
  <si>
    <t xml:space="preserve"> 1. Centrum Sztuki Współczesnej "Znaki Czasu" w Toruniu</t>
  </si>
  <si>
    <t xml:space="preserve"> Pozostałe instytucje kultury</t>
  </si>
  <si>
    <t xml:space="preserve"> 1. Międzynarodowy Festiwal Wratislavia Cantans we Wrocławiu</t>
  </si>
  <si>
    <t xml:space="preserve"> 2. Europejskie Centrum Solidarności w Gdańsku</t>
  </si>
  <si>
    <t xml:space="preserve"> 1. Muzeum Narodowe we Wrocławiu</t>
  </si>
  <si>
    <t xml:space="preserve"> 2. Muzeum Narodowe w Gdańsku</t>
  </si>
  <si>
    <t xml:space="preserve"> 3. Muzeum Narodowe w Kielcach</t>
  </si>
  <si>
    <t xml:space="preserve"> 4. Muzeum Narodowe w Szczecinie</t>
  </si>
  <si>
    <t xml:space="preserve"> 5. Muzeum Lubelskie w Lublinie</t>
  </si>
  <si>
    <t xml:space="preserve"> 6. Muzeum - Zamek w Łańcucie</t>
  </si>
  <si>
    <t xml:space="preserve"> 6. Opera i Filharmonia Podlaska
     - Europejskie Centrum Sztuki w Białymstoku</t>
  </si>
  <si>
    <t xml:space="preserve"> 7. Muzeum Literatury im. A. Mickiewicza w Warszawie</t>
  </si>
  <si>
    <t xml:space="preserve"> 8. Muzeum Piastów Śląskich w Brzegu</t>
  </si>
  <si>
    <t xml:space="preserve"> 9. Muzeum Śląskie w Katowicach</t>
  </si>
  <si>
    <t xml:space="preserve"> 10. Muzeum Sztuki w Łodzi</t>
  </si>
  <si>
    <t xml:space="preserve"> 11. Muzeum Historii Żydów Polskich w Warszawie</t>
  </si>
  <si>
    <t>Teatry</t>
  </si>
  <si>
    <t xml:space="preserve"> 4. Teatr Żydowski im. Estery Rachel i Idy Kamińskich w Warszawie</t>
  </si>
  <si>
    <t>Samorządowe instytucje kultury współprowadzone przez MKiDN</t>
  </si>
  <si>
    <t xml:space="preserve"> 12. Muzeum Dom Rodzinny Ojca Świętego Jana Pawła II w Wadowicach</t>
  </si>
  <si>
    <t>w złotych</t>
  </si>
  <si>
    <t xml:space="preserve"> na 2014 rok</t>
  </si>
  <si>
    <t xml:space="preserve"> 13. Muzeum PRL-u (w organizacji) w Krakowie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</si>
</sst>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Times New Roman CE"/>
      <family val="0"/>
    </font>
    <font>
      <b/>
      <i/>
      <sz val="14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/>
      <bottom style="dashed"/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/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/>
    </border>
    <border>
      <left style="medium"/>
      <right>
        <color indexed="63"/>
      </right>
      <top style="dashed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/>
      <right style="medium">
        <color indexed="8"/>
      </right>
      <top style="dashed"/>
      <bottom style="dashed"/>
    </border>
    <border>
      <left style="medium"/>
      <right style="medium">
        <color indexed="8"/>
      </right>
      <top style="dashed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dotted"/>
    </border>
    <border>
      <left style="medium">
        <color indexed="8"/>
      </left>
      <right style="medium">
        <color indexed="8"/>
      </right>
      <top style="dash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>
      <alignment/>
    </xf>
    <xf numFmtId="0" fontId="7" fillId="0" borderId="19" xfId="0" applyFont="1" applyFill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3" fontId="7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1" xfId="0" applyFont="1" applyFill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left"/>
      <protection/>
    </xf>
    <xf numFmtId="3" fontId="7" fillId="0" borderId="22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4" xfId="0" applyFont="1" applyBorder="1" applyAlignment="1">
      <alignment horizontal="center"/>
    </xf>
    <xf numFmtId="3" fontId="15" fillId="0" borderId="25" xfId="0" applyNumberFormat="1" applyFont="1" applyBorder="1" applyAlignment="1">
      <alignment/>
    </xf>
    <xf numFmtId="0" fontId="10" fillId="0" borderId="0" xfId="0" applyFont="1" applyAlignment="1">
      <alignment/>
    </xf>
    <xf numFmtId="3" fontId="15" fillId="0" borderId="26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3" fontId="15" fillId="0" borderId="28" xfId="0" applyNumberFormat="1" applyFont="1" applyBorder="1" applyAlignment="1">
      <alignment/>
    </xf>
    <xf numFmtId="0" fontId="17" fillId="0" borderId="2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3" fontId="15" fillId="0" borderId="29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0" fontId="15" fillId="0" borderId="0" xfId="0" applyFont="1" applyBorder="1" applyAlignment="1">
      <alignment wrapText="1"/>
    </xf>
    <xf numFmtId="3" fontId="15" fillId="0" borderId="32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5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5" fillId="0" borderId="39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41" xfId="0" applyFont="1" applyBorder="1" applyAlignment="1">
      <alignment wrapText="1"/>
    </xf>
    <xf numFmtId="0" fontId="15" fillId="0" borderId="42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23" fillId="0" borderId="0" xfId="0" applyFont="1" applyAlignment="1">
      <alignment/>
    </xf>
    <xf numFmtId="0" fontId="22" fillId="0" borderId="42" xfId="0" applyFont="1" applyBorder="1" applyAlignment="1">
      <alignment/>
    </xf>
    <xf numFmtId="0" fontId="15" fillId="0" borderId="45" xfId="0" applyFont="1" applyBorder="1" applyAlignment="1">
      <alignment wrapText="1"/>
    </xf>
    <xf numFmtId="3" fontId="15" fillId="0" borderId="46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4"/>
  <sheetViews>
    <sheetView tabSelected="1" zoomScalePageLayoutView="0" workbookViewId="0" topLeftCell="A5">
      <selection activeCell="D20" sqref="D20"/>
    </sheetView>
  </sheetViews>
  <sheetFormatPr defaultColWidth="9.00390625" defaultRowHeight="12.75"/>
  <cols>
    <col min="1" max="1" width="10.125" style="2" customWidth="1"/>
    <col min="2" max="2" width="72.125" style="2" customWidth="1"/>
    <col min="3" max="3" width="26.125" style="2" customWidth="1"/>
    <col min="4" max="4" width="11.625" style="2" bestFit="1" customWidth="1"/>
    <col min="5" max="6" width="9.125" style="2" customWidth="1"/>
    <col min="7" max="7" width="9.375" style="2" bestFit="1" customWidth="1"/>
    <col min="8" max="9" width="9.125" style="2" customWidth="1"/>
    <col min="10" max="10" width="9.375" style="2" bestFit="1" customWidth="1"/>
    <col min="11" max="11" width="11.625" style="2" bestFit="1" customWidth="1"/>
    <col min="12" max="12" width="12.875" style="2" bestFit="1" customWidth="1"/>
    <col min="13" max="16" width="9.375" style="2" bestFit="1" customWidth="1"/>
    <col min="17" max="18" width="9.625" style="2" bestFit="1" customWidth="1"/>
    <col min="19" max="19" width="12.875" style="2" bestFit="1" customWidth="1"/>
    <col min="20" max="16384" width="9.125" style="2" customWidth="1"/>
  </cols>
  <sheetData>
    <row r="1" ht="12.75">
      <c r="A1" s="1" t="s">
        <v>16</v>
      </c>
    </row>
    <row r="2" spans="1:3" ht="12.75">
      <c r="A2" s="1" t="s">
        <v>0</v>
      </c>
      <c r="C2" s="65"/>
    </row>
    <row r="3" ht="12.75">
      <c r="A3" s="3"/>
    </row>
    <row r="4" spans="1:2" ht="19.5">
      <c r="A4" s="3"/>
      <c r="B4" s="92" t="s">
        <v>48</v>
      </c>
    </row>
    <row r="5" ht="14.25" thickBot="1">
      <c r="C5" s="93"/>
    </row>
    <row r="6" spans="1:3" ht="15.75" customHeight="1">
      <c r="A6" s="4"/>
      <c r="B6" s="5"/>
      <c r="C6" s="6" t="s">
        <v>1</v>
      </c>
    </row>
    <row r="7" spans="1:3" ht="15.75">
      <c r="A7" s="7" t="s">
        <v>2</v>
      </c>
      <c r="B7" s="8" t="s">
        <v>3</v>
      </c>
      <c r="C7" s="9" t="s">
        <v>4</v>
      </c>
    </row>
    <row r="8" spans="1:3" ht="15.75">
      <c r="A8" s="7"/>
      <c r="B8" s="8"/>
      <c r="C8" s="9" t="s">
        <v>51</v>
      </c>
    </row>
    <row r="9" spans="1:3" ht="17.25" customHeight="1" thickBot="1">
      <c r="A9" s="10"/>
      <c r="B9" s="11"/>
      <c r="C9" s="66" t="s">
        <v>50</v>
      </c>
    </row>
    <row r="10" spans="1:3" s="15" customFormat="1" ht="13.5" thickBot="1">
      <c r="A10" s="12" t="s">
        <v>5</v>
      </c>
      <c r="B10" s="13" t="s">
        <v>6</v>
      </c>
      <c r="C10" s="14">
        <v>3</v>
      </c>
    </row>
    <row r="11" spans="1:3" s="15" customFormat="1" ht="24.75" customHeight="1" thickBot="1">
      <c r="A11" s="16" t="s">
        <v>7</v>
      </c>
      <c r="B11" s="17" t="s">
        <v>8</v>
      </c>
      <c r="C11" s="18">
        <f>C15+C27+C33+C38+C42+C47</f>
        <v>78758000</v>
      </c>
    </row>
    <row r="12" spans="1:9" s="23" customFormat="1" ht="35.25" customHeight="1" hidden="1">
      <c r="A12" s="19"/>
      <c r="B12" s="20" t="s">
        <v>9</v>
      </c>
      <c r="C12" s="21" t="e">
        <f>#REF!+#REF!+#REF!</f>
        <v>#REF!</v>
      </c>
      <c r="D12" s="22"/>
      <c r="E12" s="22"/>
      <c r="F12" s="22"/>
      <c r="G12" s="22"/>
      <c r="H12" s="22"/>
      <c r="I12" s="22"/>
    </row>
    <row r="13" spans="1:9" s="23" customFormat="1" ht="35.25" customHeight="1" hidden="1">
      <c r="A13" s="24" t="s">
        <v>10</v>
      </c>
      <c r="B13" s="25" t="s">
        <v>11</v>
      </c>
      <c r="C13" s="26" t="e">
        <f>#REF!</f>
        <v>#REF!</v>
      </c>
      <c r="D13" s="22"/>
      <c r="E13" s="22"/>
      <c r="F13" s="22"/>
      <c r="G13" s="22"/>
      <c r="H13" s="22"/>
      <c r="I13" s="22"/>
    </row>
    <row r="14" spans="1:19" s="31" customFormat="1" ht="6" customHeight="1">
      <c r="A14" s="61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20" s="35" customFormat="1" ht="18.75">
      <c r="A15" s="61">
        <v>92106</v>
      </c>
      <c r="B15" s="32" t="s">
        <v>46</v>
      </c>
      <c r="C15" s="33">
        <f>SUM(C17:C25)</f>
        <v>26964000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8"/>
    </row>
    <row r="16" spans="1:20" s="40" customFormat="1" ht="10.5" customHeight="1">
      <c r="A16" s="62"/>
      <c r="B16" s="36" t="s">
        <v>12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</row>
    <row r="17" spans="1:20" s="46" customFormat="1" ht="16.5">
      <c r="A17" s="63"/>
      <c r="B17" s="75" t="s">
        <v>17</v>
      </c>
      <c r="C17" s="67">
        <v>4254000</v>
      </c>
      <c r="D17" s="43"/>
      <c r="E17" s="43"/>
      <c r="F17" s="43"/>
      <c r="G17" s="43"/>
      <c r="H17" s="43"/>
      <c r="I17" s="43"/>
      <c r="J17" s="43"/>
      <c r="K17" s="44"/>
      <c r="L17" s="43"/>
      <c r="M17" s="43"/>
      <c r="N17" s="43"/>
      <c r="O17" s="43"/>
      <c r="P17" s="43"/>
      <c r="Q17" s="43"/>
      <c r="R17" s="43"/>
      <c r="S17" s="43"/>
      <c r="T17" s="45"/>
    </row>
    <row r="18" spans="1:20" s="46" customFormat="1" ht="16.5">
      <c r="A18" s="63"/>
      <c r="B18" s="76" t="s">
        <v>18</v>
      </c>
      <c r="C18" s="71">
        <v>1827000</v>
      </c>
      <c r="D18" s="43"/>
      <c r="E18" s="43"/>
      <c r="F18" s="43"/>
      <c r="G18" s="43"/>
      <c r="H18" s="43"/>
      <c r="I18" s="43"/>
      <c r="J18" s="43"/>
      <c r="K18" s="44"/>
      <c r="L18" s="43"/>
      <c r="M18" s="43"/>
      <c r="N18" s="43"/>
      <c r="O18" s="43"/>
      <c r="P18" s="43"/>
      <c r="Q18" s="43"/>
      <c r="R18" s="43"/>
      <c r="S18" s="43"/>
      <c r="T18" s="45"/>
    </row>
    <row r="19" spans="1:20" s="46" customFormat="1" ht="16.5">
      <c r="A19" s="63"/>
      <c r="B19" s="75" t="s">
        <v>19</v>
      </c>
      <c r="C19" s="72">
        <v>2527000</v>
      </c>
      <c r="D19" s="43"/>
      <c r="E19" s="43"/>
      <c r="F19" s="43"/>
      <c r="G19" s="43"/>
      <c r="H19" s="43"/>
      <c r="I19" s="43"/>
      <c r="J19" s="43"/>
      <c r="K19" s="44"/>
      <c r="L19" s="43"/>
      <c r="M19" s="43"/>
      <c r="N19" s="43"/>
      <c r="O19" s="43"/>
      <c r="P19" s="43"/>
      <c r="Q19" s="43"/>
      <c r="R19" s="43"/>
      <c r="S19" s="43"/>
      <c r="T19" s="45"/>
    </row>
    <row r="20" spans="1:20" s="46" customFormat="1" ht="16.5">
      <c r="A20" s="63"/>
      <c r="B20" s="77" t="s">
        <v>47</v>
      </c>
      <c r="C20" s="68">
        <v>1552000</v>
      </c>
      <c r="D20" s="43"/>
      <c r="E20" s="43"/>
      <c r="F20" s="43"/>
      <c r="G20" s="43"/>
      <c r="H20" s="43"/>
      <c r="I20" s="43"/>
      <c r="J20" s="43"/>
      <c r="K20" s="44"/>
      <c r="L20" s="43"/>
      <c r="M20" s="43"/>
      <c r="N20" s="43"/>
      <c r="O20" s="43"/>
      <c r="P20" s="43"/>
      <c r="Q20" s="43"/>
      <c r="R20" s="43"/>
      <c r="S20" s="43"/>
      <c r="T20" s="45"/>
    </row>
    <row r="21" spans="1:20" s="46" customFormat="1" ht="16.5">
      <c r="A21" s="63"/>
      <c r="B21" s="78" t="s">
        <v>20</v>
      </c>
      <c r="C21" s="71">
        <v>2890000</v>
      </c>
      <c r="D21" s="43"/>
      <c r="E21" s="43"/>
      <c r="F21" s="43"/>
      <c r="G21" s="43"/>
      <c r="H21" s="43"/>
      <c r="I21" s="43"/>
      <c r="J21" s="43"/>
      <c r="K21" s="44"/>
      <c r="L21" s="43"/>
      <c r="M21" s="43"/>
      <c r="N21" s="43"/>
      <c r="O21" s="43"/>
      <c r="P21" s="43"/>
      <c r="Q21" s="43"/>
      <c r="R21" s="43"/>
      <c r="S21" s="43"/>
      <c r="T21" s="45"/>
    </row>
    <row r="22" spans="1:20" s="46" customFormat="1" ht="30" customHeight="1">
      <c r="A22" s="63"/>
      <c r="B22" s="70" t="s">
        <v>40</v>
      </c>
      <c r="C22" s="72">
        <v>5000000</v>
      </c>
      <c r="D22" s="43"/>
      <c r="E22" s="43"/>
      <c r="F22" s="43"/>
      <c r="G22" s="43"/>
      <c r="H22" s="43"/>
      <c r="I22" s="43"/>
      <c r="J22" s="43"/>
      <c r="K22" s="44"/>
      <c r="L22" s="43"/>
      <c r="M22" s="43"/>
      <c r="N22" s="43"/>
      <c r="O22" s="43"/>
      <c r="P22" s="43"/>
      <c r="Q22" s="43"/>
      <c r="R22" s="43"/>
      <c r="S22" s="43"/>
      <c r="T22" s="45"/>
    </row>
    <row r="23" spans="1:20" s="46" customFormat="1" ht="16.5">
      <c r="A23" s="63"/>
      <c r="B23" s="79" t="s">
        <v>21</v>
      </c>
      <c r="C23" s="68">
        <v>2686000</v>
      </c>
      <c r="D23" s="43"/>
      <c r="E23" s="43"/>
      <c r="F23" s="43"/>
      <c r="G23" s="43"/>
      <c r="H23" s="43"/>
      <c r="I23" s="43"/>
      <c r="J23" s="43"/>
      <c r="K23" s="44"/>
      <c r="L23" s="43"/>
      <c r="M23" s="43"/>
      <c r="N23" s="43"/>
      <c r="O23" s="43"/>
      <c r="P23" s="43"/>
      <c r="Q23" s="43"/>
      <c r="R23" s="43"/>
      <c r="S23" s="43"/>
      <c r="T23" s="45"/>
    </row>
    <row r="24" spans="1:20" s="46" customFormat="1" ht="16.5">
      <c r="A24" s="63"/>
      <c r="B24" s="78" t="s">
        <v>22</v>
      </c>
      <c r="C24" s="71">
        <v>5978000</v>
      </c>
      <c r="D24" s="43"/>
      <c r="E24" s="43"/>
      <c r="F24" s="43"/>
      <c r="G24" s="43"/>
      <c r="H24" s="43"/>
      <c r="I24" s="43"/>
      <c r="J24" s="43"/>
      <c r="K24" s="44"/>
      <c r="L24" s="43"/>
      <c r="M24" s="43"/>
      <c r="N24" s="43"/>
      <c r="O24" s="43"/>
      <c r="P24" s="43"/>
      <c r="Q24" s="43"/>
      <c r="R24" s="43"/>
      <c r="S24" s="43"/>
      <c r="T24" s="45"/>
    </row>
    <row r="25" spans="1:37" s="46" customFormat="1" ht="17.25" thickBot="1">
      <c r="A25" s="47"/>
      <c r="B25" s="80" t="s">
        <v>23</v>
      </c>
      <c r="C25" s="69">
        <v>250000</v>
      </c>
      <c r="D25" s="43"/>
      <c r="E25" s="43"/>
      <c r="F25" s="43"/>
      <c r="G25" s="43"/>
      <c r="H25" s="43"/>
      <c r="I25" s="43"/>
      <c r="J25" s="43"/>
      <c r="K25" s="44"/>
      <c r="L25" s="43"/>
      <c r="M25" s="43"/>
      <c r="N25" s="43"/>
      <c r="O25" s="43"/>
      <c r="P25" s="43"/>
      <c r="Q25" s="43"/>
      <c r="R25" s="43"/>
      <c r="S25" s="43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19" s="31" customFormat="1" ht="5.25" customHeight="1">
      <c r="A26" s="53"/>
      <c r="B26" s="81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3" s="49" customFormat="1" ht="18.75">
      <c r="A27" s="27">
        <v>92108</v>
      </c>
      <c r="B27" s="82" t="s">
        <v>13</v>
      </c>
      <c r="C27" s="33">
        <f>C29+C30+C31</f>
        <v>6743000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8"/>
      <c r="U27" s="35"/>
      <c r="V27" s="35"/>
      <c r="W27" s="35"/>
    </row>
    <row r="28" spans="1:19" s="31" customFormat="1" ht="12" customHeight="1">
      <c r="A28" s="53"/>
      <c r="B28" s="83" t="s">
        <v>12</v>
      </c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31" customFormat="1" ht="17.25" customHeight="1">
      <c r="A29" s="53"/>
      <c r="B29" s="84" t="s">
        <v>24</v>
      </c>
      <c r="C29" s="67">
        <v>1468000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s="31" customFormat="1" ht="36.75" customHeight="1">
      <c r="A30" s="53"/>
      <c r="B30" s="85" t="s">
        <v>25</v>
      </c>
      <c r="C30" s="71">
        <v>1370000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20" s="46" customFormat="1" ht="34.5" customHeight="1" thickBot="1">
      <c r="A31" s="47"/>
      <c r="B31" s="86" t="s">
        <v>26</v>
      </c>
      <c r="C31" s="69">
        <v>3905000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5"/>
    </row>
    <row r="32" spans="1:20" s="40" customFormat="1" ht="11.25" customHeight="1">
      <c r="A32" s="54"/>
      <c r="B32" s="8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s="49" customFormat="1" ht="18.75">
      <c r="A33" s="27">
        <v>92109</v>
      </c>
      <c r="B33" s="82" t="s">
        <v>27</v>
      </c>
      <c r="C33" s="33">
        <f>SUM(C35:C36)</f>
        <v>1513000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2"/>
    </row>
    <row r="34" spans="1:20" ht="11.25" customHeight="1">
      <c r="A34" s="51"/>
      <c r="B34" s="83" t="s">
        <v>12</v>
      </c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2"/>
    </row>
    <row r="35" spans="1:20" s="46" customFormat="1" ht="16.5">
      <c r="A35" s="41"/>
      <c r="B35" s="88" t="s">
        <v>28</v>
      </c>
      <c r="C35" s="42">
        <v>550000</v>
      </c>
      <c r="D35" s="43"/>
      <c r="E35" s="43"/>
      <c r="F35" s="43"/>
      <c r="G35" s="43"/>
      <c r="H35" s="43"/>
      <c r="I35" s="43"/>
      <c r="J35" s="43"/>
      <c r="K35" s="44"/>
      <c r="L35" s="43"/>
      <c r="M35" s="43"/>
      <c r="N35" s="43"/>
      <c r="O35" s="43"/>
      <c r="P35" s="43"/>
      <c r="Q35" s="43"/>
      <c r="R35" s="43"/>
      <c r="S35" s="43"/>
      <c r="T35" s="45"/>
    </row>
    <row r="36" spans="1:20" s="46" customFormat="1" ht="35.25" customHeight="1" thickBot="1">
      <c r="A36" s="47"/>
      <c r="B36" s="74" t="s">
        <v>29</v>
      </c>
      <c r="C36" s="48">
        <v>963000</v>
      </c>
      <c r="D36" s="43"/>
      <c r="E36" s="43"/>
      <c r="F36" s="43"/>
      <c r="G36" s="43"/>
      <c r="H36" s="43"/>
      <c r="I36" s="43"/>
      <c r="J36" s="43"/>
      <c r="K36" s="44"/>
      <c r="L36" s="43"/>
      <c r="M36" s="43"/>
      <c r="N36" s="43"/>
      <c r="O36" s="43"/>
      <c r="P36" s="43"/>
      <c r="Q36" s="43"/>
      <c r="R36" s="43"/>
      <c r="S36" s="43"/>
      <c r="T36" s="45"/>
    </row>
    <row r="37" spans="1:20" s="40" customFormat="1" ht="6.75" customHeight="1">
      <c r="A37" s="54"/>
      <c r="B37" s="8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1:20" s="49" customFormat="1" ht="18.75">
      <c r="A38" s="27">
        <v>92113</v>
      </c>
      <c r="B38" s="82" t="s">
        <v>14</v>
      </c>
      <c r="C38" s="33">
        <f>SUM(C40:C40)</f>
        <v>2599000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2"/>
    </row>
    <row r="39" spans="1:20" ht="12" customHeight="1">
      <c r="A39" s="51"/>
      <c r="B39" s="83" t="s">
        <v>12</v>
      </c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2"/>
    </row>
    <row r="40" spans="1:20" s="46" customFormat="1" ht="17.25" thickBot="1">
      <c r="A40" s="47"/>
      <c r="B40" s="89" t="s">
        <v>30</v>
      </c>
      <c r="C40" s="50">
        <v>2599000</v>
      </c>
      <c r="D40" s="43"/>
      <c r="E40" s="43"/>
      <c r="F40" s="43"/>
      <c r="G40" s="43"/>
      <c r="H40" s="43"/>
      <c r="I40" s="43"/>
      <c r="J40" s="43"/>
      <c r="K40" s="44"/>
      <c r="L40" s="43"/>
      <c r="M40" s="43"/>
      <c r="N40" s="43"/>
      <c r="O40" s="43"/>
      <c r="P40" s="43"/>
      <c r="Q40" s="43"/>
      <c r="R40" s="43"/>
      <c r="S40" s="43"/>
      <c r="T40" s="45"/>
    </row>
    <row r="41" spans="1:19" s="31" customFormat="1" ht="6" customHeight="1">
      <c r="A41" s="53"/>
      <c r="B41" s="81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63" s="49" customFormat="1" ht="18.75">
      <c r="A42" s="27">
        <v>92114</v>
      </c>
      <c r="B42" s="82" t="s">
        <v>31</v>
      </c>
      <c r="C42" s="33">
        <f>C44+C45</f>
        <v>7365000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</row>
    <row r="43" spans="1:19" s="31" customFormat="1" ht="11.25" customHeight="1">
      <c r="A43" s="53"/>
      <c r="B43" s="83" t="s">
        <v>12</v>
      </c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s="31" customFormat="1" ht="32.25" customHeight="1">
      <c r="A44" s="53"/>
      <c r="B44" s="84" t="s">
        <v>32</v>
      </c>
      <c r="C44" s="67">
        <v>1365000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20" s="46" customFormat="1" ht="17.25" thickBot="1">
      <c r="A45" s="47"/>
      <c r="B45" s="89" t="s">
        <v>33</v>
      </c>
      <c r="C45" s="69">
        <v>6000000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5"/>
    </row>
    <row r="46" spans="1:3" s="31" customFormat="1" ht="6" customHeight="1">
      <c r="A46" s="53"/>
      <c r="B46" s="81"/>
      <c r="C46" s="29"/>
    </row>
    <row r="47" spans="1:20" s="49" customFormat="1" ht="18.75">
      <c r="A47" s="27">
        <v>92118</v>
      </c>
      <c r="B47" s="82" t="s">
        <v>15</v>
      </c>
      <c r="C47" s="33">
        <f>SUM(C49:C61)</f>
        <v>33574000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19" s="31" customFormat="1" ht="12" customHeight="1">
      <c r="A48" s="53"/>
      <c r="B48" s="83" t="s">
        <v>12</v>
      </c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20" s="46" customFormat="1" ht="16.5">
      <c r="A49" s="58"/>
      <c r="B49" s="88" t="s">
        <v>34</v>
      </c>
      <c r="C49" s="42">
        <v>3840000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1:20" s="46" customFormat="1" ht="16.5">
      <c r="A50" s="58"/>
      <c r="B50" s="90" t="s">
        <v>35</v>
      </c>
      <c r="C50" s="57">
        <v>2020000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1:20" s="46" customFormat="1" ht="16.5">
      <c r="A51" s="58"/>
      <c r="B51" s="91" t="s">
        <v>36</v>
      </c>
      <c r="C51" s="59">
        <v>3240000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s="46" customFormat="1" ht="16.5">
      <c r="A52" s="58"/>
      <c r="B52" s="91" t="s">
        <v>37</v>
      </c>
      <c r="C52" s="59">
        <v>2027000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s="46" customFormat="1" ht="16.5">
      <c r="A53" s="41"/>
      <c r="B53" s="91" t="s">
        <v>38</v>
      </c>
      <c r="C53" s="59">
        <v>1977000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s="46" customFormat="1" ht="16.5">
      <c r="A54" s="41"/>
      <c r="B54" s="91" t="s">
        <v>39</v>
      </c>
      <c r="C54" s="59">
        <v>3440000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s="46" customFormat="1" ht="18" customHeight="1">
      <c r="A55" s="41"/>
      <c r="B55" s="91" t="s">
        <v>41</v>
      </c>
      <c r="C55" s="59">
        <v>3379000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20" s="46" customFormat="1" ht="16.5">
      <c r="A56" s="41"/>
      <c r="B56" s="91" t="s">
        <v>42</v>
      </c>
      <c r="C56" s="59">
        <v>1468000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0" s="46" customFormat="1" ht="16.5">
      <c r="A57" s="41"/>
      <c r="B57" s="91" t="s">
        <v>43</v>
      </c>
      <c r="C57" s="59">
        <v>1495000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0" s="46" customFormat="1" ht="16.5">
      <c r="A58" s="41"/>
      <c r="B58" s="91" t="s">
        <v>44</v>
      </c>
      <c r="C58" s="59">
        <v>4188000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s="46" customFormat="1" ht="17.25" customHeight="1">
      <c r="A59" s="41"/>
      <c r="B59" s="91" t="s">
        <v>45</v>
      </c>
      <c r="C59" s="59">
        <v>5000000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0" s="46" customFormat="1" ht="17.25" customHeight="1">
      <c r="A60" s="41"/>
      <c r="B60" s="94" t="s">
        <v>49</v>
      </c>
      <c r="C60" s="95">
        <v>500000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s="46" customFormat="1" ht="18.75" customHeight="1" thickBot="1">
      <c r="A61" s="60"/>
      <c r="B61" s="80" t="s">
        <v>52</v>
      </c>
      <c r="C61" s="50">
        <v>1000000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20" s="46" customFormat="1" ht="18.75" customHeight="1">
      <c r="A62" s="73"/>
      <c r="B62" s="70"/>
      <c r="C62" s="43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46" customFormat="1" ht="16.5">
      <c r="A63" s="73"/>
      <c r="B63" s="45"/>
      <c r="C63" s="43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ht="12.75">
      <c r="A64" s="6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egerwatowska</cp:lastModifiedBy>
  <cp:lastPrinted>2013-03-12T14:57:06Z</cp:lastPrinted>
  <dcterms:created xsi:type="dcterms:W3CDTF">1997-02-26T13:46:56Z</dcterms:created>
  <dcterms:modified xsi:type="dcterms:W3CDTF">2014-03-19T17:03:49Z</dcterms:modified>
  <cp:category/>
  <cp:version/>
  <cp:contentType/>
  <cp:contentStatus/>
</cp:coreProperties>
</file>