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lan  na 2019 rok" sheetId="1" r:id="rId1"/>
  </sheets>
  <definedNames/>
  <calcPr fullCalcOnLoad="1"/>
</workbook>
</file>

<file path=xl/sharedStrings.xml><?xml version="1.0" encoding="utf-8"?>
<sst xmlns="http://schemas.openxmlformats.org/spreadsheetml/2006/main" count="83" uniqueCount="74">
  <si>
    <t>Dz. 921 - Kultura i ochrona dziedzictwa narodowego</t>
  </si>
  <si>
    <t xml:space="preserve">Dotacja podmiotowa </t>
  </si>
  <si>
    <t>Dz. Rozdz.</t>
  </si>
  <si>
    <t>TREŚĆ</t>
  </si>
  <si>
    <t>wg ustawy budżetowej</t>
  </si>
  <si>
    <t>1</t>
  </si>
  <si>
    <t>2</t>
  </si>
  <si>
    <t>dz. 921</t>
  </si>
  <si>
    <t>OGÓŁEM</t>
  </si>
  <si>
    <t xml:space="preserve">  OGÓŁEM  - INSTYTUCJE</t>
  </si>
  <si>
    <t>rozdz. 8313</t>
  </si>
  <si>
    <t>Jednostka budżetowa - ROPWiM</t>
  </si>
  <si>
    <t xml:space="preserve">  z tego:</t>
  </si>
  <si>
    <t>Filharmonie, orkiestry, chóry i kapele</t>
  </si>
  <si>
    <t>Centra kultury i sztuki</t>
  </si>
  <si>
    <t xml:space="preserve"> Muzea</t>
  </si>
  <si>
    <t>Cz. 24 - KULTURA  I  OCHRONA  DZIEDZICTWA  NARODOWEGO</t>
  </si>
  <si>
    <t>Domy i ośrodki kultury, świetlice i kluby</t>
  </si>
  <si>
    <t xml:space="preserve"> Pozostałe instytucje kultury</t>
  </si>
  <si>
    <t>Teatry</t>
  </si>
  <si>
    <t>Samorządowe instytucje kultury współprowadzone przez MKiDN</t>
  </si>
  <si>
    <t>w złotych</t>
  </si>
  <si>
    <t xml:space="preserve"> Teatr Polski we Wrocławiu</t>
  </si>
  <si>
    <t xml:space="preserve"> Teatr Wybrzeże w Gdańsku</t>
  </si>
  <si>
    <t xml:space="preserve"> Teatr im. S. Jaracza w Olsztynie</t>
  </si>
  <si>
    <t xml:space="preserve"> Teatr Żydowski im. Estery Rachel i Idy Kamińskich w Warszawie</t>
  </si>
  <si>
    <t xml:space="preserve"> Opera Nova w Bydgoszczy</t>
  </si>
  <si>
    <t xml:space="preserve"> Opera i Filharmonia Podlaska
  - Europejskie Centrum Sztuki w Białymstoku</t>
  </si>
  <si>
    <t xml:space="preserve"> Teatr Wielki im. St. Moniuszki w Poznaniu</t>
  </si>
  <si>
    <t xml:space="preserve"> Opera Wrocławska</t>
  </si>
  <si>
    <t xml:space="preserve"> Teatr Wierszalin w Supraślu</t>
  </si>
  <si>
    <t xml:space="preserve"> Filharmonia Zielonogórska im. T. Bairda</t>
  </si>
  <si>
    <t xml:space="preserve"> Filharmonia Pomorska im. I.J. Paderewskiego w Bydgoszczy</t>
  </si>
  <si>
    <t>Centrum Sztuki Współczesnej "Znaki Czasu" w Toruniu</t>
  </si>
  <si>
    <t>Ośrodek "Pogranicze - sztuk, kultur, narodów" w Sejnach</t>
  </si>
  <si>
    <t>Ośrodek Praktyk Teatralnych "Gardzienice" w Lublinie</t>
  </si>
  <si>
    <t>Muzeum Narodowe we Wrocławiu</t>
  </si>
  <si>
    <t>Muzeum Narodowe w Gdańsku</t>
  </si>
  <si>
    <t>Muzeum Narodowe w Kielcach</t>
  </si>
  <si>
    <t>Muzeum Narodowe w Szczecinie</t>
  </si>
  <si>
    <t>Muzeum Lubelskie w Lublinie</t>
  </si>
  <si>
    <t>Muzeum - Zamek w Łańcucie</t>
  </si>
  <si>
    <t>Muzeum Literatury im. A. Mickiewicza w Warszawie</t>
  </si>
  <si>
    <t>Muzeum Piastów Śląskich w Brzegu</t>
  </si>
  <si>
    <t>Muzeum Śląskie w Katowicach</t>
  </si>
  <si>
    <t>Muzeum Sztuki w Łodzi</t>
  </si>
  <si>
    <t>Muzeum Historii Żydów Polskich POLIN</t>
  </si>
  <si>
    <t>Muzeum Dom Rodzinny Ojca Świętego Jana Pawła II w Wadowicach</t>
  </si>
  <si>
    <t xml:space="preserve"> Narodowe Forum Muzyki im. Witolda Lutosławskiego we Wrocławiu</t>
  </si>
  <si>
    <t>Ośrodek Pamięć i Przyszłość we Wrocławiu</t>
  </si>
  <si>
    <t>Muzeum - Dom Rodzinny Pileckich w Ostrowi Mazowieckiej 
(w organizacji)</t>
  </si>
  <si>
    <t xml:space="preserve">Muzeum Polaków Ratujących Żydów podczas II wojny światowej im. Rodziny Ulmów w Markowej </t>
  </si>
  <si>
    <t>Państwowy Zespół Ludowy Pieśni i Tańca "MAZOWSZE" im. T. Sygietyńskiego w Karolinie</t>
  </si>
  <si>
    <t>EC1 Łódź - Miasto Kultury</t>
  </si>
  <si>
    <t>Europejskie Centrum Solidarności w Gdańsku</t>
  </si>
  <si>
    <t>Zespół Pieśni i Tańca "ŚLĄSK" im. Stanisława Hadyny w Koszęcinie</t>
  </si>
  <si>
    <t xml:space="preserve"> Teatr Polski im. Arnolda Szyfmana w Warszawie</t>
  </si>
  <si>
    <t xml:space="preserve"> Filharmonia im. Mieczysława Karłowicza w Szczecinie</t>
  </si>
  <si>
    <t xml:space="preserve"> Filharmonia Podkarpacka im. A.Malawskiego w Rzeszowie</t>
  </si>
  <si>
    <t>Centrum Paderewskiego w Kąśnej Dolnej</t>
  </si>
  <si>
    <r>
      <rPr>
        <b/>
        <sz val="12"/>
        <rFont val="Times New Roman CE"/>
        <family val="0"/>
      </rPr>
      <t xml:space="preserve">Załącznik nr 3 </t>
    </r>
    <r>
      <rPr>
        <sz val="12"/>
        <rFont val="Times New Roman CE"/>
        <family val="0"/>
      </rPr>
      <t xml:space="preserve">- Samorządowe instytucje kultury współprowadzone z MKiDN - dotacja podmiotowa na 2019 r. </t>
    </r>
  </si>
  <si>
    <t xml:space="preserve"> na 2019 rok</t>
  </si>
  <si>
    <t xml:space="preserve"> Teatr Dzieci Zagłębia w Będzinie</t>
  </si>
  <si>
    <t xml:space="preserve"> Teatr Muzyczny w Łodzi</t>
  </si>
  <si>
    <t>dotacja na funkcjonowanie instytucji kultury planowanych do wspólnego prowadzenia z j.s.t. od 1 stycznia 2019r. oraz na sfinansowanie skutków zmian organizacyjnych instytucji kultury wprowadzonych w II półroczu 2018r.</t>
  </si>
  <si>
    <t xml:space="preserve"> AUKSO - Orkiestra Kameralna Miasta Tychy</t>
  </si>
  <si>
    <t xml:space="preserve"> Filharmonia Kameralna  im. W. Lutosławskiego w Łomży</t>
  </si>
  <si>
    <t xml:space="preserve"> Orkiestra Kameralna Polskiego Radia Amadeus w Poznaniu</t>
  </si>
  <si>
    <t>Centralne Muzeum Jeńców Wojennych w Łambinowicach - Opolu</t>
  </si>
  <si>
    <t>Muzeum im. Kazimierza Pułaskiego w Warce</t>
  </si>
  <si>
    <t>Muzeum Narodowe Ziemi Przemyskiej w Przemyślu</t>
  </si>
  <si>
    <t>Muzeum Pamięci Mieszkańców Ziemi Oświęcimskiej (w organizacji)</t>
  </si>
  <si>
    <t xml:space="preserve">Muzeum Treblinka </t>
  </si>
  <si>
    <t>Muzeum Ziemi Międzyrzeckiej im. Alfa Kowalskiego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</si>
</sst>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5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b/>
      <i/>
      <sz val="18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b/>
      <sz val="15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  <font>
      <b/>
      <i/>
      <sz val="12"/>
      <name val="Times New Roman CE"/>
      <family val="1"/>
    </font>
    <font>
      <i/>
      <sz val="13"/>
      <name val="Times New Roman CE"/>
      <family val="1"/>
    </font>
    <font>
      <i/>
      <sz val="7"/>
      <name val="Times New Roman CE"/>
      <family val="1"/>
    </font>
    <font>
      <sz val="10"/>
      <color indexed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0"/>
      <name val="Times New Roman CE"/>
      <family val="0"/>
    </font>
    <font>
      <b/>
      <i/>
      <sz val="14"/>
      <name val="Times New Roman CE"/>
      <family val="0"/>
    </font>
    <font>
      <b/>
      <sz val="12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10"/>
      <name val="Times New Roman CE"/>
      <family val="1"/>
    </font>
    <font>
      <i/>
      <sz val="11"/>
      <color indexed="10"/>
      <name val="Times New Roman CE"/>
      <family val="1"/>
    </font>
    <font>
      <sz val="11"/>
      <color indexed="10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rgb="FFFF0000"/>
      <name val="Times New Roman CE"/>
      <family val="1"/>
    </font>
    <font>
      <i/>
      <sz val="11"/>
      <color rgb="FFFF0000"/>
      <name val="Times New Roman CE"/>
      <family val="1"/>
    </font>
    <font>
      <sz val="11"/>
      <color rgb="FFFF0000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 style="medium">
        <color indexed="8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>
        <color indexed="8"/>
      </left>
      <right style="medium">
        <color indexed="8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>
        <color indexed="8"/>
      </left>
      <right style="medium">
        <color indexed="8"/>
      </right>
      <top style="hair"/>
      <bottom style="dotted"/>
    </border>
    <border>
      <left style="medium"/>
      <right>
        <color indexed="63"/>
      </right>
      <top style="dotted"/>
      <bottom style="dotted"/>
    </border>
    <border>
      <left style="medium">
        <color indexed="8"/>
      </left>
      <right style="medium">
        <color indexed="8"/>
      </right>
      <top style="dotted"/>
      <bottom style="dotted"/>
    </border>
    <border>
      <left style="medium"/>
      <right style="medium">
        <color indexed="8"/>
      </right>
      <top style="hair"/>
      <bottom style="dotted"/>
    </border>
    <border>
      <left style="medium"/>
      <right>
        <color indexed="63"/>
      </right>
      <top style="hair">
        <color indexed="8"/>
      </top>
      <bottom style="hair"/>
    </border>
    <border>
      <left style="medium">
        <color indexed="8"/>
      </left>
      <right style="medium">
        <color indexed="8"/>
      </right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 style="hair"/>
      <bottom>
        <color indexed="63"/>
      </bottom>
    </border>
    <border>
      <left style="medium">
        <color indexed="8"/>
      </left>
      <right style="medium">
        <color indexed="8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6" xfId="0" applyFont="1" applyFill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3" fontId="6" fillId="0" borderId="18" xfId="0" applyNumberFormat="1" applyFont="1" applyBorder="1" applyAlignment="1">
      <alignment/>
    </xf>
    <xf numFmtId="0" fontId="7" fillId="0" borderId="19" xfId="0" applyFont="1" applyFill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" fillId="0" borderId="21" xfId="0" applyFont="1" applyFill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left"/>
      <protection/>
    </xf>
    <xf numFmtId="0" fontId="10" fillId="0" borderId="23" xfId="0" applyFont="1" applyBorder="1" applyAlignment="1">
      <alignment horizontal="center"/>
    </xf>
    <xf numFmtId="0" fontId="11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23" xfId="0" applyFont="1" applyBorder="1" applyAlignment="1">
      <alignment horizontal="center"/>
    </xf>
    <xf numFmtId="3" fontId="15" fillId="0" borderId="15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24" xfId="0" applyFont="1" applyBorder="1" applyAlignment="1">
      <alignment horizontal="center"/>
    </xf>
    <xf numFmtId="0" fontId="10" fillId="0" borderId="0" xfId="0" applyFont="1" applyAlignment="1">
      <alignment/>
    </xf>
    <xf numFmtId="3" fontId="15" fillId="0" borderId="25" xfId="0" applyNumberFormat="1" applyFont="1" applyBorder="1" applyAlignment="1">
      <alignment/>
    </xf>
    <xf numFmtId="0" fontId="16" fillId="0" borderId="2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0" fontId="15" fillId="0" borderId="26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23" fillId="0" borderId="0" xfId="0" applyFont="1" applyAlignment="1">
      <alignment/>
    </xf>
    <xf numFmtId="0" fontId="22" fillId="0" borderId="28" xfId="0" applyFont="1" applyBorder="1" applyAlignment="1">
      <alignment/>
    </xf>
    <xf numFmtId="0" fontId="3" fillId="0" borderId="0" xfId="0" applyFont="1" applyAlignment="1">
      <alignment/>
    </xf>
    <xf numFmtId="0" fontId="15" fillId="0" borderId="14" xfId="0" applyFont="1" applyBorder="1" applyAlignment="1">
      <alignment horizontal="center"/>
    </xf>
    <xf numFmtId="0" fontId="15" fillId="0" borderId="29" xfId="0" applyFont="1" applyBorder="1" applyAlignment="1">
      <alignment wrapText="1"/>
    </xf>
    <xf numFmtId="0" fontId="15" fillId="0" borderId="30" xfId="0" applyFont="1" applyBorder="1" applyAlignment="1">
      <alignment wrapText="1"/>
    </xf>
    <xf numFmtId="0" fontId="15" fillId="0" borderId="31" xfId="0" applyFont="1" applyBorder="1" applyAlignment="1">
      <alignment wrapText="1"/>
    </xf>
    <xf numFmtId="3" fontId="15" fillId="0" borderId="31" xfId="0" applyNumberFormat="1" applyFont="1" applyBorder="1" applyAlignment="1">
      <alignment/>
    </xf>
    <xf numFmtId="0" fontId="15" fillId="0" borderId="32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15" fillId="0" borderId="35" xfId="0" applyFont="1" applyBorder="1" applyAlignment="1">
      <alignment wrapText="1"/>
    </xf>
    <xf numFmtId="0" fontId="15" fillId="0" borderId="36" xfId="0" applyFont="1" applyBorder="1" applyAlignment="1">
      <alignment wrapText="1"/>
    </xf>
    <xf numFmtId="0" fontId="15" fillId="0" borderId="37" xfId="0" applyFont="1" applyBorder="1" applyAlignment="1">
      <alignment wrapText="1"/>
    </xf>
    <xf numFmtId="3" fontId="15" fillId="0" borderId="38" xfId="0" applyNumberFormat="1" applyFont="1" applyBorder="1" applyAlignment="1">
      <alignment/>
    </xf>
    <xf numFmtId="0" fontId="15" fillId="0" borderId="39" xfId="0" applyFont="1" applyBorder="1" applyAlignment="1">
      <alignment wrapText="1"/>
    </xf>
    <xf numFmtId="3" fontId="15" fillId="0" borderId="40" xfId="0" applyNumberFormat="1" applyFont="1" applyBorder="1" applyAlignment="1">
      <alignment/>
    </xf>
    <xf numFmtId="0" fontId="15" fillId="0" borderId="41" xfId="0" applyFont="1" applyBorder="1" applyAlignment="1">
      <alignment wrapText="1"/>
    </xf>
    <xf numFmtId="3" fontId="15" fillId="0" borderId="42" xfId="0" applyNumberFormat="1" applyFont="1" applyBorder="1" applyAlignment="1">
      <alignment/>
    </xf>
    <xf numFmtId="0" fontId="15" fillId="0" borderId="43" xfId="0" applyFont="1" applyBorder="1" applyAlignment="1">
      <alignment wrapText="1"/>
    </xf>
    <xf numFmtId="3" fontId="15" fillId="0" borderId="44" xfId="0" applyNumberFormat="1" applyFont="1" applyBorder="1" applyAlignment="1">
      <alignment/>
    </xf>
    <xf numFmtId="0" fontId="15" fillId="0" borderId="45" xfId="0" applyFont="1" applyBorder="1" applyAlignment="1">
      <alignment wrapText="1"/>
    </xf>
    <xf numFmtId="3" fontId="62" fillId="0" borderId="20" xfId="0" applyNumberFormat="1" applyFont="1" applyBorder="1" applyAlignment="1">
      <alignment/>
    </xf>
    <xf numFmtId="3" fontId="62" fillId="0" borderId="22" xfId="0" applyNumberFormat="1" applyFont="1" applyBorder="1" applyAlignment="1">
      <alignment/>
    </xf>
    <xf numFmtId="3" fontId="63" fillId="0" borderId="15" xfId="0" applyNumberFormat="1" applyFont="1" applyBorder="1" applyAlignment="1">
      <alignment/>
    </xf>
    <xf numFmtId="3" fontId="64" fillId="0" borderId="15" xfId="0" applyNumberFormat="1" applyFont="1" applyBorder="1" applyAlignment="1">
      <alignment/>
    </xf>
    <xf numFmtId="0" fontId="15" fillId="0" borderId="46" xfId="0" applyFont="1" applyBorder="1" applyAlignment="1">
      <alignment wrapText="1"/>
    </xf>
    <xf numFmtId="3" fontId="15" fillId="0" borderId="47" xfId="0" applyNumberFormat="1" applyFont="1" applyBorder="1" applyAlignment="1">
      <alignment/>
    </xf>
    <xf numFmtId="0" fontId="15" fillId="0" borderId="48" xfId="0" applyFont="1" applyBorder="1" applyAlignment="1">
      <alignment wrapText="1"/>
    </xf>
    <xf numFmtId="3" fontId="15" fillId="0" borderId="49" xfId="0" applyNumberFormat="1" applyFont="1" applyBorder="1" applyAlignment="1">
      <alignment/>
    </xf>
    <xf numFmtId="0" fontId="15" fillId="0" borderId="50" xfId="0" applyFont="1" applyBorder="1" applyAlignment="1">
      <alignment wrapText="1"/>
    </xf>
    <xf numFmtId="3" fontId="15" fillId="0" borderId="51" xfId="0" applyNumberFormat="1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90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10.125" style="2" customWidth="1"/>
    <col min="2" max="2" width="74.875" style="2" customWidth="1"/>
    <col min="3" max="3" width="26.125" style="2" customWidth="1"/>
    <col min="4" max="4" width="11.625" style="2" bestFit="1" customWidth="1"/>
    <col min="5" max="5" width="14.25390625" style="2" bestFit="1" customWidth="1"/>
    <col min="6" max="6" width="9.125" style="2" customWidth="1"/>
    <col min="7" max="7" width="9.375" style="2" bestFit="1" customWidth="1"/>
    <col min="8" max="9" width="9.125" style="2" customWidth="1"/>
    <col min="10" max="10" width="9.375" style="2" bestFit="1" customWidth="1"/>
    <col min="11" max="11" width="11.625" style="2" bestFit="1" customWidth="1"/>
    <col min="12" max="12" width="12.875" style="2" bestFit="1" customWidth="1"/>
    <col min="13" max="16" width="9.375" style="2" bestFit="1" customWidth="1"/>
    <col min="17" max="18" width="9.625" style="2" bestFit="1" customWidth="1"/>
    <col min="19" max="19" width="12.875" style="2" bestFit="1" customWidth="1"/>
    <col min="20" max="16384" width="9.125" style="2" customWidth="1"/>
  </cols>
  <sheetData>
    <row r="1" ht="15.75">
      <c r="A1" s="70" t="s">
        <v>60</v>
      </c>
    </row>
    <row r="3" ht="12.75">
      <c r="A3" s="1" t="s">
        <v>16</v>
      </c>
    </row>
    <row r="4" spans="1:3" ht="12.75">
      <c r="A4" s="1" t="s">
        <v>0</v>
      </c>
      <c r="C4" s="58"/>
    </row>
    <row r="5" ht="12.75">
      <c r="A5" s="3"/>
    </row>
    <row r="6" spans="1:2" ht="19.5">
      <c r="A6" s="3"/>
      <c r="B6" s="68" t="s">
        <v>20</v>
      </c>
    </row>
    <row r="7" ht="14.25" thickBot="1">
      <c r="C7" s="69"/>
    </row>
    <row r="8" spans="1:3" ht="15.75" customHeight="1">
      <c r="A8" s="4"/>
      <c r="B8" s="5"/>
      <c r="C8" s="6" t="s">
        <v>1</v>
      </c>
    </row>
    <row r="9" spans="1:3" ht="15.75">
      <c r="A9" s="7" t="s">
        <v>2</v>
      </c>
      <c r="B9" s="8" t="s">
        <v>3</v>
      </c>
      <c r="C9" s="9" t="s">
        <v>4</v>
      </c>
    </row>
    <row r="10" spans="1:3" ht="15.75">
      <c r="A10" s="7"/>
      <c r="B10" s="8"/>
      <c r="C10" s="9" t="s">
        <v>61</v>
      </c>
    </row>
    <row r="11" spans="1:3" ht="17.25" customHeight="1" thickBot="1">
      <c r="A11" s="10"/>
      <c r="B11" s="11"/>
      <c r="C11" s="59" t="s">
        <v>21</v>
      </c>
    </row>
    <row r="12" spans="1:3" s="15" customFormat="1" ht="13.5" thickBot="1">
      <c r="A12" s="12" t="s">
        <v>5</v>
      </c>
      <c r="B12" s="13" t="s">
        <v>6</v>
      </c>
      <c r="C12" s="14">
        <v>3</v>
      </c>
    </row>
    <row r="13" spans="1:3" s="15" customFormat="1" ht="24.75" customHeight="1" thickBot="1">
      <c r="A13" s="16" t="s">
        <v>7</v>
      </c>
      <c r="B13" s="17" t="s">
        <v>8</v>
      </c>
      <c r="C13" s="18">
        <f>C17+C33+C45+C50+C56+C65</f>
        <v>162298000</v>
      </c>
    </row>
    <row r="14" spans="1:9" s="22" customFormat="1" ht="35.25" customHeight="1" hidden="1">
      <c r="A14" s="19"/>
      <c r="B14" s="20" t="s">
        <v>9</v>
      </c>
      <c r="C14" s="90" t="e">
        <f>#REF!+#REF!+#REF!</f>
        <v>#REF!</v>
      </c>
      <c r="D14" s="21"/>
      <c r="E14" s="21"/>
      <c r="F14" s="21"/>
      <c r="G14" s="21"/>
      <c r="H14" s="21"/>
      <c r="I14" s="21"/>
    </row>
    <row r="15" spans="1:9" s="22" customFormat="1" ht="35.25" customHeight="1" hidden="1">
      <c r="A15" s="23" t="s">
        <v>10</v>
      </c>
      <c r="B15" s="24" t="s">
        <v>11</v>
      </c>
      <c r="C15" s="91" t="e">
        <f>#REF!</f>
        <v>#REF!</v>
      </c>
      <c r="D15" s="21"/>
      <c r="E15" s="21"/>
      <c r="F15" s="21"/>
      <c r="G15" s="21"/>
      <c r="H15" s="21"/>
      <c r="I15" s="21"/>
    </row>
    <row r="16" spans="1:19" s="28" customFormat="1" ht="6" customHeight="1">
      <c r="A16" s="54"/>
      <c r="B16" s="26"/>
      <c r="C16" s="92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20" s="32" customFormat="1" ht="18.75">
      <c r="A17" s="54">
        <v>92106</v>
      </c>
      <c r="B17" s="29" t="s">
        <v>19</v>
      </c>
      <c r="C17" s="30">
        <f>SUM(C19:C31)</f>
        <v>49092000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26"/>
    </row>
    <row r="18" spans="1:20" s="36" customFormat="1" ht="10.5" customHeight="1">
      <c r="A18" s="55"/>
      <c r="B18" s="33" t="s">
        <v>12</v>
      </c>
      <c r="C18" s="9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5"/>
    </row>
    <row r="19" spans="1:20" s="42" customFormat="1" ht="21" customHeight="1">
      <c r="A19" s="56"/>
      <c r="B19" s="73" t="s">
        <v>22</v>
      </c>
      <c r="C19" s="38">
        <v>5254000</v>
      </c>
      <c r="D19" s="39"/>
      <c r="E19" s="39"/>
      <c r="F19" s="39"/>
      <c r="G19" s="39"/>
      <c r="H19" s="39"/>
      <c r="I19" s="39"/>
      <c r="J19" s="39"/>
      <c r="K19" s="40"/>
      <c r="L19" s="39"/>
      <c r="M19" s="39"/>
      <c r="N19" s="39"/>
      <c r="O19" s="39"/>
      <c r="P19" s="39"/>
      <c r="Q19" s="39"/>
      <c r="R19" s="39"/>
      <c r="S19" s="39"/>
      <c r="T19" s="41"/>
    </row>
    <row r="20" spans="1:20" s="42" customFormat="1" ht="21" customHeight="1">
      <c r="A20" s="56"/>
      <c r="B20" s="74" t="s">
        <v>23</v>
      </c>
      <c r="C20" s="75">
        <v>2168000</v>
      </c>
      <c r="D20" s="39"/>
      <c r="E20" s="39"/>
      <c r="F20" s="39"/>
      <c r="G20" s="39"/>
      <c r="H20" s="39"/>
      <c r="I20" s="39"/>
      <c r="J20" s="39"/>
      <c r="K20" s="40"/>
      <c r="L20" s="39"/>
      <c r="M20" s="39"/>
      <c r="N20" s="39"/>
      <c r="O20" s="39"/>
      <c r="P20" s="39"/>
      <c r="Q20" s="39"/>
      <c r="R20" s="39"/>
      <c r="S20" s="39"/>
      <c r="T20" s="41"/>
    </row>
    <row r="21" spans="1:20" s="42" customFormat="1" ht="21" customHeight="1">
      <c r="A21" s="56"/>
      <c r="B21" s="76" t="s">
        <v>24</v>
      </c>
      <c r="C21" s="75">
        <v>3124000</v>
      </c>
      <c r="D21" s="39"/>
      <c r="E21" s="39"/>
      <c r="F21" s="39"/>
      <c r="G21" s="39"/>
      <c r="H21" s="39"/>
      <c r="I21" s="39"/>
      <c r="J21" s="39"/>
      <c r="K21" s="40"/>
      <c r="L21" s="39"/>
      <c r="M21" s="39"/>
      <c r="N21" s="39"/>
      <c r="O21" s="39"/>
      <c r="P21" s="39"/>
      <c r="Q21" s="39"/>
      <c r="R21" s="39"/>
      <c r="S21" s="39"/>
      <c r="T21" s="41"/>
    </row>
    <row r="22" spans="1:20" s="42" customFormat="1" ht="21" customHeight="1">
      <c r="A22" s="56"/>
      <c r="B22" s="74" t="s">
        <v>25</v>
      </c>
      <c r="C22" s="75">
        <v>1851000</v>
      </c>
      <c r="D22" s="39"/>
      <c r="E22" s="39"/>
      <c r="F22" s="39"/>
      <c r="G22" s="39"/>
      <c r="H22" s="39"/>
      <c r="I22" s="39"/>
      <c r="J22" s="39"/>
      <c r="K22" s="40"/>
      <c r="L22" s="39"/>
      <c r="M22" s="39"/>
      <c r="N22" s="39"/>
      <c r="O22" s="39"/>
      <c r="P22" s="39"/>
      <c r="Q22" s="39"/>
      <c r="R22" s="39"/>
      <c r="S22" s="39"/>
      <c r="T22" s="41"/>
    </row>
    <row r="23" spans="1:20" s="42" customFormat="1" ht="21" customHeight="1">
      <c r="A23" s="56"/>
      <c r="B23" s="74" t="s">
        <v>26</v>
      </c>
      <c r="C23" s="75">
        <v>3019000</v>
      </c>
      <c r="D23" s="39"/>
      <c r="E23" s="39"/>
      <c r="F23" s="39"/>
      <c r="G23" s="39"/>
      <c r="H23" s="39"/>
      <c r="I23" s="39"/>
      <c r="J23" s="39"/>
      <c r="K23" s="40"/>
      <c r="L23" s="39"/>
      <c r="M23" s="39"/>
      <c r="N23" s="39"/>
      <c r="O23" s="39"/>
      <c r="P23" s="39"/>
      <c r="Q23" s="39"/>
      <c r="R23" s="39"/>
      <c r="S23" s="39"/>
      <c r="T23" s="41"/>
    </row>
    <row r="24" spans="1:20" s="42" customFormat="1" ht="33.75" customHeight="1">
      <c r="A24" s="56"/>
      <c r="B24" s="77" t="s">
        <v>27</v>
      </c>
      <c r="C24" s="75">
        <v>6211000</v>
      </c>
      <c r="D24" s="39"/>
      <c r="E24" s="39"/>
      <c r="F24" s="39"/>
      <c r="G24" s="39"/>
      <c r="H24" s="39"/>
      <c r="I24" s="39"/>
      <c r="J24" s="39"/>
      <c r="K24" s="40"/>
      <c r="L24" s="39"/>
      <c r="M24" s="39"/>
      <c r="N24" s="39"/>
      <c r="O24" s="39"/>
      <c r="P24" s="39"/>
      <c r="Q24" s="39"/>
      <c r="R24" s="39"/>
      <c r="S24" s="39"/>
      <c r="T24" s="41"/>
    </row>
    <row r="25" spans="1:20" s="42" customFormat="1" ht="21" customHeight="1">
      <c r="A25" s="56"/>
      <c r="B25" s="78" t="s">
        <v>28</v>
      </c>
      <c r="C25" s="75">
        <v>2796000</v>
      </c>
      <c r="D25" s="39"/>
      <c r="E25" s="39"/>
      <c r="F25" s="39"/>
      <c r="G25" s="39"/>
      <c r="H25" s="39"/>
      <c r="I25" s="39"/>
      <c r="J25" s="39"/>
      <c r="K25" s="40"/>
      <c r="L25" s="39"/>
      <c r="M25" s="39"/>
      <c r="N25" s="39"/>
      <c r="O25" s="39"/>
      <c r="P25" s="39"/>
      <c r="Q25" s="39"/>
      <c r="R25" s="39"/>
      <c r="S25" s="39"/>
      <c r="T25" s="41"/>
    </row>
    <row r="26" spans="1:20" s="42" customFormat="1" ht="21" customHeight="1">
      <c r="A26" s="56"/>
      <c r="B26" s="74" t="s">
        <v>29</v>
      </c>
      <c r="C26" s="75">
        <v>7978000</v>
      </c>
      <c r="D26" s="39"/>
      <c r="E26" s="39"/>
      <c r="F26" s="39"/>
      <c r="G26" s="39"/>
      <c r="H26" s="39"/>
      <c r="I26" s="39"/>
      <c r="J26" s="39"/>
      <c r="K26" s="40"/>
      <c r="L26" s="39"/>
      <c r="M26" s="39"/>
      <c r="N26" s="39"/>
      <c r="O26" s="39"/>
      <c r="P26" s="39"/>
      <c r="Q26" s="39"/>
      <c r="R26" s="39"/>
      <c r="S26" s="39"/>
      <c r="T26" s="41"/>
    </row>
    <row r="27" spans="1:20" s="42" customFormat="1" ht="21" customHeight="1">
      <c r="A27" s="71"/>
      <c r="B27" s="79" t="s">
        <v>30</v>
      </c>
      <c r="C27" s="75">
        <v>360000</v>
      </c>
      <c r="D27" s="39"/>
      <c r="E27" s="39"/>
      <c r="F27" s="39"/>
      <c r="G27" s="39"/>
      <c r="H27" s="39"/>
      <c r="I27" s="39"/>
      <c r="J27" s="39"/>
      <c r="K27" s="40"/>
      <c r="L27" s="39"/>
      <c r="M27" s="39"/>
      <c r="N27" s="39"/>
      <c r="O27" s="39"/>
      <c r="P27" s="39"/>
      <c r="Q27" s="39"/>
      <c r="R27" s="39"/>
      <c r="S27" s="39"/>
      <c r="T27" s="41"/>
    </row>
    <row r="28" spans="1:20" s="42" customFormat="1" ht="21" customHeight="1">
      <c r="A28" s="71"/>
      <c r="B28" s="96" t="s">
        <v>56</v>
      </c>
      <c r="C28" s="97">
        <v>3500000</v>
      </c>
      <c r="D28" s="39"/>
      <c r="E28" s="39"/>
      <c r="F28" s="39"/>
      <c r="G28" s="39"/>
      <c r="H28" s="39"/>
      <c r="I28" s="39"/>
      <c r="J28" s="39"/>
      <c r="K28" s="40"/>
      <c r="L28" s="39"/>
      <c r="M28" s="39"/>
      <c r="N28" s="39"/>
      <c r="O28" s="39"/>
      <c r="P28" s="39"/>
      <c r="Q28" s="39"/>
      <c r="R28" s="39"/>
      <c r="S28" s="39"/>
      <c r="T28" s="41"/>
    </row>
    <row r="29" spans="1:20" s="42" customFormat="1" ht="21" customHeight="1">
      <c r="A29" s="71"/>
      <c r="B29" s="96" t="s">
        <v>62</v>
      </c>
      <c r="C29" s="97">
        <v>520000</v>
      </c>
      <c r="D29" s="39"/>
      <c r="E29" s="39"/>
      <c r="F29" s="39"/>
      <c r="G29" s="39"/>
      <c r="H29" s="39"/>
      <c r="I29" s="39"/>
      <c r="J29" s="39"/>
      <c r="K29" s="40"/>
      <c r="L29" s="39"/>
      <c r="M29" s="39"/>
      <c r="N29" s="39"/>
      <c r="O29" s="39"/>
      <c r="P29" s="39"/>
      <c r="Q29" s="39"/>
      <c r="R29" s="39"/>
      <c r="S29" s="39"/>
      <c r="T29" s="41"/>
    </row>
    <row r="30" spans="1:20" s="42" customFormat="1" ht="21" customHeight="1">
      <c r="A30" s="71"/>
      <c r="B30" s="94" t="s">
        <v>63</v>
      </c>
      <c r="C30" s="95">
        <v>1580000</v>
      </c>
      <c r="D30" s="39"/>
      <c r="E30" s="39"/>
      <c r="F30" s="39"/>
      <c r="G30" s="39"/>
      <c r="H30" s="39"/>
      <c r="I30" s="39"/>
      <c r="J30" s="39"/>
      <c r="K30" s="40"/>
      <c r="L30" s="39"/>
      <c r="M30" s="39"/>
      <c r="N30" s="39"/>
      <c r="O30" s="39"/>
      <c r="P30" s="39"/>
      <c r="Q30" s="39"/>
      <c r="R30" s="39"/>
      <c r="S30" s="39"/>
      <c r="T30" s="41"/>
    </row>
    <row r="31" spans="1:37" s="42" customFormat="1" ht="66.75" thickBot="1">
      <c r="A31" s="43"/>
      <c r="B31" s="72" t="s">
        <v>64</v>
      </c>
      <c r="C31" s="45">
        <v>10731000</v>
      </c>
      <c r="D31" s="39"/>
      <c r="E31" s="39"/>
      <c r="F31" s="39"/>
      <c r="G31" s="39"/>
      <c r="H31" s="39"/>
      <c r="I31" s="39"/>
      <c r="J31" s="39"/>
      <c r="K31" s="40"/>
      <c r="L31" s="39"/>
      <c r="M31" s="39"/>
      <c r="N31" s="39"/>
      <c r="O31" s="39"/>
      <c r="P31" s="39"/>
      <c r="Q31" s="39"/>
      <c r="R31" s="39"/>
      <c r="S31" s="39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1:19" s="28" customFormat="1" ht="5.25" customHeight="1">
      <c r="A32" s="48"/>
      <c r="B32" s="63"/>
      <c r="C32" s="92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23" s="44" customFormat="1" ht="18.75">
      <c r="A33" s="25">
        <v>92108</v>
      </c>
      <c r="B33" s="64" t="s">
        <v>13</v>
      </c>
      <c r="C33" s="30">
        <f>SUM(C35:C43)</f>
        <v>20758000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26"/>
      <c r="U33" s="32"/>
      <c r="V33" s="32"/>
      <c r="W33" s="32"/>
    </row>
    <row r="34" spans="1:19" s="28" customFormat="1" ht="12" customHeight="1">
      <c r="A34" s="48"/>
      <c r="B34" s="65" t="s">
        <v>12</v>
      </c>
      <c r="C34" s="92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s="28" customFormat="1" ht="21" customHeight="1">
      <c r="A35" s="48"/>
      <c r="B35" s="80" t="s">
        <v>31</v>
      </c>
      <c r="C35" s="38">
        <v>1697000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s="28" customFormat="1" ht="21" customHeight="1">
      <c r="A36" s="48"/>
      <c r="B36" s="81" t="s">
        <v>32</v>
      </c>
      <c r="C36" s="82">
        <v>1427000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s="28" customFormat="1" ht="21" customHeight="1">
      <c r="A37" s="48"/>
      <c r="B37" s="81" t="s">
        <v>48</v>
      </c>
      <c r="C37" s="82">
        <v>10438000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s="28" customFormat="1" ht="21" customHeight="1">
      <c r="A38" s="48"/>
      <c r="B38" s="98" t="s">
        <v>57</v>
      </c>
      <c r="C38" s="99">
        <v>3000000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19" s="28" customFormat="1" ht="21" customHeight="1">
      <c r="A39" s="48"/>
      <c r="B39" s="98" t="s">
        <v>58</v>
      </c>
      <c r="C39" s="99">
        <v>1500000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s="28" customFormat="1" ht="21" customHeight="1">
      <c r="A40" s="48"/>
      <c r="B40" s="98" t="s">
        <v>65</v>
      </c>
      <c r="C40" s="99">
        <v>685000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s="28" customFormat="1" ht="21" customHeight="1">
      <c r="A41" s="48"/>
      <c r="B41" s="98" t="s">
        <v>66</v>
      </c>
      <c r="C41" s="99">
        <v>405000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s="28" customFormat="1" ht="21" customHeight="1">
      <c r="A42" s="48"/>
      <c r="B42" s="89" t="s">
        <v>67</v>
      </c>
      <c r="C42" s="86">
        <v>500000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20" s="42" customFormat="1" ht="66.75" thickBot="1">
      <c r="A43" s="43"/>
      <c r="B43" s="72" t="s">
        <v>64</v>
      </c>
      <c r="C43" s="45">
        <v>1106000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1"/>
    </row>
    <row r="44" spans="1:20" s="36" customFormat="1" ht="11.25" customHeight="1">
      <c r="A44" s="49"/>
      <c r="B44" s="66"/>
      <c r="C44" s="9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5"/>
    </row>
    <row r="45" spans="1:20" s="44" customFormat="1" ht="18.75">
      <c r="A45" s="25">
        <v>92109</v>
      </c>
      <c r="B45" s="64" t="s">
        <v>17</v>
      </c>
      <c r="C45" s="30">
        <f>SUM(C47:C48)</f>
        <v>1782000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29"/>
    </row>
    <row r="46" spans="1:20" ht="11.25" customHeight="1">
      <c r="A46" s="46"/>
      <c r="B46" s="65" t="s">
        <v>12</v>
      </c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47"/>
    </row>
    <row r="47" spans="1:20" s="42" customFormat="1" ht="21" customHeight="1">
      <c r="A47" s="37"/>
      <c r="B47" s="83" t="s">
        <v>34</v>
      </c>
      <c r="C47" s="84">
        <v>666000</v>
      </c>
      <c r="D47" s="39"/>
      <c r="E47" s="39"/>
      <c r="F47" s="39"/>
      <c r="G47" s="39"/>
      <c r="H47" s="39"/>
      <c r="I47" s="39"/>
      <c r="J47" s="39"/>
      <c r="K47" s="40"/>
      <c r="L47" s="39"/>
      <c r="M47" s="39"/>
      <c r="N47" s="39"/>
      <c r="O47" s="39"/>
      <c r="P47" s="39"/>
      <c r="Q47" s="39"/>
      <c r="R47" s="39"/>
      <c r="S47" s="39"/>
      <c r="T47" s="41"/>
    </row>
    <row r="48" spans="1:20" s="42" customFormat="1" ht="21" customHeight="1" thickBot="1">
      <c r="A48" s="43"/>
      <c r="B48" s="62" t="s">
        <v>35</v>
      </c>
      <c r="C48" s="45">
        <v>1116000</v>
      </c>
      <c r="D48" s="39"/>
      <c r="E48" s="39"/>
      <c r="F48" s="39"/>
      <c r="G48" s="39"/>
      <c r="H48" s="39"/>
      <c r="I48" s="39"/>
      <c r="J48" s="39"/>
      <c r="K48" s="40"/>
      <c r="L48" s="39"/>
      <c r="M48" s="39"/>
      <c r="N48" s="39"/>
      <c r="O48" s="39"/>
      <c r="P48" s="39"/>
      <c r="Q48" s="39"/>
      <c r="R48" s="39"/>
      <c r="S48" s="39"/>
      <c r="T48" s="41"/>
    </row>
    <row r="49" spans="1:20" s="36" customFormat="1" ht="6.75" customHeight="1">
      <c r="A49" s="49"/>
      <c r="B49" s="66"/>
      <c r="C49" s="9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</row>
    <row r="50" spans="1:20" s="44" customFormat="1" ht="18.75">
      <c r="A50" s="25">
        <v>92113</v>
      </c>
      <c r="B50" s="64" t="s">
        <v>14</v>
      </c>
      <c r="C50" s="30">
        <f>SUM(C52:C54)</f>
        <v>3658000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29"/>
    </row>
    <row r="51" spans="1:20" ht="12" customHeight="1">
      <c r="A51" s="46"/>
      <c r="B51" s="65" t="s">
        <v>12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47"/>
    </row>
    <row r="52" spans="1:20" ht="21" customHeight="1">
      <c r="A52" s="46"/>
      <c r="B52" s="83" t="s">
        <v>33</v>
      </c>
      <c r="C52" s="84">
        <v>2658000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47"/>
    </row>
    <row r="53" spans="1:20" ht="21" customHeight="1">
      <c r="A53" s="46"/>
      <c r="B53" s="67" t="s">
        <v>59</v>
      </c>
      <c r="C53" s="38">
        <v>500000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47"/>
    </row>
    <row r="54" spans="1:20" s="42" customFormat="1" ht="66.75" thickBot="1">
      <c r="A54" s="43"/>
      <c r="B54" s="72" t="s">
        <v>64</v>
      </c>
      <c r="C54" s="45">
        <v>500000</v>
      </c>
      <c r="D54" s="39"/>
      <c r="E54" s="39"/>
      <c r="F54" s="39"/>
      <c r="G54" s="39"/>
      <c r="H54" s="39"/>
      <c r="I54" s="39"/>
      <c r="J54" s="39"/>
      <c r="K54" s="40"/>
      <c r="L54" s="39"/>
      <c r="M54" s="39"/>
      <c r="N54" s="39"/>
      <c r="O54" s="39"/>
      <c r="P54" s="39"/>
      <c r="Q54" s="39"/>
      <c r="R54" s="39"/>
      <c r="S54" s="39"/>
      <c r="T54" s="41"/>
    </row>
    <row r="55" spans="1:19" s="28" customFormat="1" ht="6" customHeight="1">
      <c r="A55" s="48"/>
      <c r="B55" s="63"/>
      <c r="C55" s="92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</row>
    <row r="56" spans="1:63" s="44" customFormat="1" ht="18.75">
      <c r="A56" s="25">
        <v>92114</v>
      </c>
      <c r="B56" s="64" t="s">
        <v>18</v>
      </c>
      <c r="C56" s="30">
        <f>SUM(C58:C63)</f>
        <v>20896000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</row>
    <row r="57" spans="1:19" s="28" customFormat="1" ht="11.25" customHeight="1">
      <c r="A57" s="48"/>
      <c r="B57" s="65" t="s">
        <v>12</v>
      </c>
      <c r="C57" s="92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s="28" customFormat="1" ht="21" customHeight="1">
      <c r="A58" s="48"/>
      <c r="B58" s="67" t="s">
        <v>54</v>
      </c>
      <c r="C58" s="38">
        <v>4000000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</row>
    <row r="59" spans="1:19" s="28" customFormat="1" ht="21" customHeight="1">
      <c r="A59" s="48"/>
      <c r="B59" s="87" t="s">
        <v>53</v>
      </c>
      <c r="C59" s="88">
        <v>2000000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</row>
    <row r="60" spans="1:19" s="28" customFormat="1" ht="21" customHeight="1">
      <c r="A60" s="48"/>
      <c r="B60" s="87" t="s">
        <v>49</v>
      </c>
      <c r="C60" s="88">
        <v>3400000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</row>
    <row r="61" spans="1:19" s="28" customFormat="1" ht="33">
      <c r="A61" s="48"/>
      <c r="B61" s="87" t="s">
        <v>52</v>
      </c>
      <c r="C61" s="88">
        <v>3200000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</row>
    <row r="62" spans="1:19" s="28" customFormat="1" ht="16.5">
      <c r="A62" s="48"/>
      <c r="B62" s="87" t="s">
        <v>55</v>
      </c>
      <c r="C62" s="88">
        <v>5000000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</row>
    <row r="63" spans="1:20" s="42" customFormat="1" ht="66.75" thickBot="1">
      <c r="A63" s="43"/>
      <c r="B63" s="72" t="s">
        <v>64</v>
      </c>
      <c r="C63" s="45">
        <v>3296000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41"/>
    </row>
    <row r="64" spans="1:3" s="28" customFormat="1" ht="6" customHeight="1">
      <c r="A64" s="48"/>
      <c r="B64" s="63"/>
      <c r="C64" s="92"/>
    </row>
    <row r="65" spans="1:20" s="44" customFormat="1" ht="18.75">
      <c r="A65" s="25">
        <v>92118</v>
      </c>
      <c r="B65" s="64" t="s">
        <v>15</v>
      </c>
      <c r="C65" s="30">
        <f>SUM(C67:C87)</f>
        <v>66112000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19" s="28" customFormat="1" ht="12" customHeight="1">
      <c r="A66" s="48"/>
      <c r="B66" s="65" t="s">
        <v>12</v>
      </c>
      <c r="C66" s="92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1:20" s="42" customFormat="1" ht="21" customHeight="1">
      <c r="A67" s="52"/>
      <c r="B67" s="67" t="s">
        <v>36</v>
      </c>
      <c r="C67" s="38">
        <v>5829000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</row>
    <row r="68" spans="1:20" s="42" customFormat="1" ht="21" customHeight="1">
      <c r="A68" s="52"/>
      <c r="B68" s="85" t="s">
        <v>37</v>
      </c>
      <c r="C68" s="82">
        <v>2795000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</row>
    <row r="69" spans="1:20" s="42" customFormat="1" ht="21" customHeight="1">
      <c r="A69" s="52"/>
      <c r="B69" s="85" t="s">
        <v>38</v>
      </c>
      <c r="C69" s="82">
        <v>3899000</v>
      </c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  <row r="70" spans="1:20" s="42" customFormat="1" ht="21" customHeight="1">
      <c r="A70" s="52"/>
      <c r="B70" s="85" t="s">
        <v>39</v>
      </c>
      <c r="C70" s="82">
        <v>2309000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</row>
    <row r="71" spans="1:20" s="42" customFormat="1" ht="21" customHeight="1">
      <c r="A71" s="37"/>
      <c r="B71" s="85" t="s">
        <v>40</v>
      </c>
      <c r="C71" s="82">
        <v>3069000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20" s="42" customFormat="1" ht="21" customHeight="1">
      <c r="A72" s="37"/>
      <c r="B72" s="85" t="s">
        <v>41</v>
      </c>
      <c r="C72" s="82">
        <v>5041000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  <row r="73" spans="1:20" s="42" customFormat="1" ht="21" customHeight="1">
      <c r="A73" s="37"/>
      <c r="B73" s="85" t="s">
        <v>42</v>
      </c>
      <c r="C73" s="82">
        <v>3756000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</row>
    <row r="74" spans="1:20" s="42" customFormat="1" ht="21" customHeight="1">
      <c r="A74" s="37"/>
      <c r="B74" s="85" t="s">
        <v>43</v>
      </c>
      <c r="C74" s="82">
        <v>1629000</v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s="42" customFormat="1" ht="21" customHeight="1">
      <c r="A75" s="37"/>
      <c r="B75" s="85" t="s">
        <v>44</v>
      </c>
      <c r="C75" s="82">
        <v>8331000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s="42" customFormat="1" ht="21" customHeight="1">
      <c r="A76" s="37"/>
      <c r="B76" s="85" t="s">
        <v>45</v>
      </c>
      <c r="C76" s="82">
        <v>6953000</v>
      </c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s="42" customFormat="1" ht="21" customHeight="1">
      <c r="A77" s="37"/>
      <c r="B77" s="85" t="s">
        <v>46</v>
      </c>
      <c r="C77" s="82">
        <v>8774000</v>
      </c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s="42" customFormat="1" ht="21" customHeight="1">
      <c r="A78" s="37"/>
      <c r="B78" s="85" t="s">
        <v>47</v>
      </c>
      <c r="C78" s="82">
        <v>617000</v>
      </c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s="42" customFormat="1" ht="33">
      <c r="A79" s="37"/>
      <c r="B79" s="85" t="s">
        <v>50</v>
      </c>
      <c r="C79" s="82">
        <v>1000000</v>
      </c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20" s="42" customFormat="1" ht="33">
      <c r="A80" s="37"/>
      <c r="B80" s="85" t="s">
        <v>51</v>
      </c>
      <c r="C80" s="82">
        <v>1500000</v>
      </c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</row>
    <row r="81" spans="1:20" s="42" customFormat="1" ht="21" customHeight="1">
      <c r="A81" s="37"/>
      <c r="B81" s="85" t="s">
        <v>68</v>
      </c>
      <c r="C81" s="82">
        <v>1750000</v>
      </c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1:20" s="42" customFormat="1" ht="21" customHeight="1">
      <c r="A82" s="37"/>
      <c r="B82" s="85" t="s">
        <v>69</v>
      </c>
      <c r="C82" s="82">
        <v>700000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</row>
    <row r="83" spans="1:20" s="42" customFormat="1" ht="21" customHeight="1">
      <c r="A83" s="37"/>
      <c r="B83" s="85" t="s">
        <v>70</v>
      </c>
      <c r="C83" s="82">
        <v>1300000</v>
      </c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</row>
    <row r="84" spans="1:20" s="42" customFormat="1" ht="21" customHeight="1">
      <c r="A84" s="37"/>
      <c r="B84" s="85" t="s">
        <v>71</v>
      </c>
      <c r="C84" s="82">
        <v>2000000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</row>
    <row r="85" spans="1:20" s="42" customFormat="1" ht="21" customHeight="1">
      <c r="A85" s="37"/>
      <c r="B85" s="85" t="s">
        <v>72</v>
      </c>
      <c r="C85" s="82">
        <v>1500000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</row>
    <row r="86" spans="1:20" s="42" customFormat="1" ht="21" customHeight="1">
      <c r="A86" s="37"/>
      <c r="B86" s="85" t="s">
        <v>73</v>
      </c>
      <c r="C86" s="82">
        <v>1000000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1:20" s="42" customFormat="1" ht="66.75" thickBot="1">
      <c r="A87" s="53"/>
      <c r="B87" s="72" t="s">
        <v>64</v>
      </c>
      <c r="C87" s="45">
        <v>2360000</v>
      </c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</row>
    <row r="88" spans="1:20" s="42" customFormat="1" ht="18.75" customHeight="1">
      <c r="A88" s="61"/>
      <c r="B88" s="60"/>
      <c r="C88" s="39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</row>
    <row r="89" spans="1:20" s="42" customFormat="1" ht="16.5">
      <c r="A89" s="61"/>
      <c r="B89" s="41"/>
      <c r="C89" s="39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</row>
    <row r="90" ht="12.75">
      <c r="A90" s="57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egerwatowska</cp:lastModifiedBy>
  <cp:lastPrinted>2017-02-17T12:52:14Z</cp:lastPrinted>
  <dcterms:created xsi:type="dcterms:W3CDTF">1997-02-26T13:46:56Z</dcterms:created>
  <dcterms:modified xsi:type="dcterms:W3CDTF">2019-04-11T09:18:50Z</dcterms:modified>
  <cp:category/>
  <cp:version/>
  <cp:contentType/>
  <cp:contentStatus/>
</cp:coreProperties>
</file>