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4" windowWidth="9828" windowHeight="10056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<sst xmlns="http://schemas.openxmlformats.org/spreadsheetml/2006/main" count="77" uniqueCount="70">
  <si>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</si>
  <si>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</si>
  <si>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</si>
  <si>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</si>
  <si>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</si>
  <si>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</si>
  <si>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</si>
  <si>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</si>
  <si>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</si>
  <si>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</si>
  <si>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</si>
  <si>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</si>
  <si>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</si>
  <si>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</si>
  <si>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</si>
  <si>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</si>
  <si>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</si>
  <si>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</si>
  <si>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</si>
  <si>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</si>
  <si>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</si>
  <si>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</si>
  <si>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[Wydatki instytucji kultury do publicznej wiadomości DP-L]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</si>
  <si>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</si>
  <si>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</si>
  <si>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</si>
  <si>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</si>
  <si>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</si>
  <si>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</si>
  <si>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</si>
  <si>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</si>
  <si>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</si>
  <si>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</si>
  <si>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</si>
  <si>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Dom Pracy Twórczej w Wigrach</t>
  </si>
  <si>
    <t xml:space="preserve"> Muzeum Pałac w Wilanowie</t>
  </si>
  <si>
    <t xml:space="preserve"> Muzeum Zamkowe w Malborku</t>
  </si>
  <si>
    <t xml:space="preserve"> Centralne Muzeum Morskie w Gdańsku</t>
  </si>
  <si>
    <t xml:space="preserve"> Teatr Narodowy w Warszawie</t>
  </si>
  <si>
    <t xml:space="preserve"> Narodowy Stary Teatr w Krakowie  </t>
  </si>
  <si>
    <t xml:space="preserve"> Teatr Wielki - Opera Narodowa w Warszawie</t>
  </si>
  <si>
    <t>Narodowa Orkiestra Symfoniczna Polskiego Radia w Katowicach</t>
  </si>
  <si>
    <t xml:space="preserve">Polska Orkiestra Sinfonia Iuventus w Warszawie </t>
  </si>
  <si>
    <t>Filharmonia Narodowa w Warszawie</t>
  </si>
  <si>
    <t xml:space="preserve"> Centrum Rzeźby Polskiej w Orońsku</t>
  </si>
  <si>
    <t xml:space="preserve"> Instytut Adama Mickiewicza </t>
  </si>
  <si>
    <t xml:space="preserve"> Narodowy Instytut Fryderyka Chopina w Warszawie</t>
  </si>
  <si>
    <t xml:space="preserve"> Dom Pracy Twórczej w Radziejowicach</t>
  </si>
  <si>
    <t xml:space="preserve"> Filmoteka Narodowa w Warszawie</t>
  </si>
  <si>
    <t xml:space="preserve"> Instytut Teatralny im. Z.Raszewskiego w Warszawie</t>
  </si>
  <si>
    <t xml:space="preserve"> Europejskie Centrum Muzyki K. Pendereckiego w Lusławicach</t>
  </si>
  <si>
    <t xml:space="preserve"> Żydowski Instytut Historyczny</t>
  </si>
  <si>
    <t xml:space="preserve"> Muzeum Narodowe w Warszawie</t>
  </si>
  <si>
    <t xml:space="preserve"> Zamek Królewski Wawel - PZS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</si>
  <si>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</si>
  <si>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</si>
  <si>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</si>
  <si>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</si>
  <si>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</si>
  <si>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</si>
  <si>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</si>
  <si>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</si>
  <si>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</si>
  <si>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 xml:space="preserve"> Narodowy Instytut Audiowizualny</t>
  </si>
  <si>
    <t xml:space="preserve"> Muzeum Łowiectwa i Jeździectwa w Warszawie</t>
  </si>
  <si>
    <t>Muzeum Józefa Piłsudskiego w Sulejówku</t>
  </si>
  <si>
    <t>Narodowy Instytut Dziedzictwa (d.KOBiDZ)</t>
  </si>
  <si>
    <t xml:space="preserve"> Instytut Muzyki i Tańca w Warszawie</t>
  </si>
  <si>
    <t xml:space="preserve"> na 2012 rok</t>
  </si>
  <si>
    <t>Narodowy Instytut Muzealnictwa i Ochrony Zbiorów (d.OOZP)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</si>
</sst>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7" fillId="0" borderId="21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17" fillId="0" borderId="27" xfId="0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5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10.125" style="2" customWidth="1"/>
    <col min="2" max="2" width="66.50390625" style="2" customWidth="1"/>
    <col min="3" max="3" width="19.125" style="76" customWidth="1"/>
    <col min="4" max="4" width="21.00390625" style="2" customWidth="1"/>
    <col min="5" max="5" width="18.375" style="2" customWidth="1"/>
    <col min="6" max="6" width="16.50390625" style="2" customWidth="1"/>
    <col min="7" max="7" width="15.50390625" style="2" customWidth="1"/>
    <col min="8" max="8" width="15.875" style="2" customWidth="1"/>
    <col min="9" max="9" width="11.50390625" style="2" bestFit="1" customWidth="1"/>
    <col min="10" max="11" width="9.125" style="2" customWidth="1"/>
    <col min="12" max="12" width="9.50390625" style="2" bestFit="1" customWidth="1"/>
    <col min="13" max="14" width="9.125" style="2" customWidth="1"/>
    <col min="15" max="15" width="9.50390625" style="2" bestFit="1" customWidth="1"/>
    <col min="16" max="16" width="11.50390625" style="2" bestFit="1" customWidth="1"/>
    <col min="17" max="17" width="12.875" style="2" bestFit="1" customWidth="1"/>
    <col min="18" max="23" width="9.50390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21</v>
      </c>
    </row>
    <row r="2" spans="1:3" ht="12.75">
      <c r="A2" s="1" t="s">
        <v>0</v>
      </c>
      <c r="C2" s="77"/>
    </row>
    <row r="3" spans="1:8" ht="13.5">
      <c r="A3" s="3"/>
      <c r="D3" s="4"/>
      <c r="E3" s="5"/>
      <c r="F3" s="5"/>
      <c r="G3" s="5"/>
      <c r="H3" s="4"/>
    </row>
    <row r="4" spans="1:8" ht="15">
      <c r="A4" s="3"/>
      <c r="B4" s="67" t="s">
        <v>26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">
      <c r="A6" s="6"/>
      <c r="B6" s="7"/>
      <c r="C6" s="78" t="s">
        <v>1</v>
      </c>
      <c r="D6" s="8"/>
      <c r="E6" s="9"/>
      <c r="F6" s="8"/>
      <c r="G6" s="8"/>
      <c r="H6" s="8"/>
    </row>
    <row r="7" spans="1:8" ht="15">
      <c r="A7" s="10" t="s">
        <v>2</v>
      </c>
      <c r="B7" s="11" t="s">
        <v>3</v>
      </c>
      <c r="C7" s="79" t="s">
        <v>4</v>
      </c>
      <c r="D7" s="12"/>
      <c r="E7" s="12"/>
      <c r="F7" s="12"/>
      <c r="G7" s="12"/>
      <c r="H7" s="12"/>
    </row>
    <row r="8" spans="1:8" ht="15">
      <c r="A8" s="10"/>
      <c r="B8" s="11"/>
      <c r="C8" s="79" t="s">
        <v>68</v>
      </c>
      <c r="D8" s="12"/>
      <c r="E8" s="12"/>
      <c r="F8" s="12"/>
      <c r="G8" s="12"/>
      <c r="H8" s="12"/>
    </row>
    <row r="9" spans="1:8" ht="17.25" customHeight="1" thickBot="1">
      <c r="A9" s="13"/>
      <c r="B9" s="14"/>
      <c r="C9" s="79" t="s">
        <v>24</v>
      </c>
      <c r="D9" s="12"/>
      <c r="E9" s="12"/>
      <c r="F9" s="12"/>
      <c r="G9" s="12"/>
      <c r="H9" s="12"/>
    </row>
    <row r="10" spans="1:8" s="18" customFormat="1" ht="13.5" thickBot="1">
      <c r="A10" s="15" t="s">
        <v>5</v>
      </c>
      <c r="B10" s="16" t="s">
        <v>6</v>
      </c>
      <c r="C10" s="80">
        <v>3</v>
      </c>
      <c r="D10" s="17"/>
      <c r="E10" s="17"/>
      <c r="F10" s="17"/>
      <c r="G10" s="17"/>
      <c r="H10" s="17"/>
    </row>
    <row r="11" spans="1:8" s="18" customFormat="1" ht="24.75" customHeight="1" thickBot="1">
      <c r="A11" s="19" t="s">
        <v>7</v>
      </c>
      <c r="B11" s="20" t="s">
        <v>8</v>
      </c>
      <c r="C11" s="81">
        <f>C15+C22+C28+C32+C42+C53+C57+C79</f>
        <v>580807000</v>
      </c>
      <c r="D11" s="21"/>
      <c r="E11" s="21"/>
      <c r="F11" s="21"/>
      <c r="G11" s="21"/>
      <c r="H11" s="22"/>
    </row>
    <row r="12" spans="1:14" s="26" customFormat="1" ht="35.25" customHeight="1" hidden="1">
      <c r="A12" s="23"/>
      <c r="B12" s="71" t="s">
        <v>9</v>
      </c>
      <c r="C12" s="82" t="e">
        <f>#REF!+#REF!+#REF!</f>
        <v>#REF!</v>
      </c>
      <c r="D12" s="24"/>
      <c r="E12" s="24"/>
      <c r="F12" s="24"/>
      <c r="G12" s="24"/>
      <c r="H12" s="24"/>
      <c r="I12" s="25"/>
      <c r="J12" s="25"/>
      <c r="K12" s="25"/>
      <c r="L12" s="25"/>
      <c r="M12" s="25"/>
      <c r="N12" s="25"/>
    </row>
    <row r="13" spans="1:14" s="26" customFormat="1" ht="35.25" customHeight="1" hidden="1">
      <c r="A13" s="27" t="s">
        <v>10</v>
      </c>
      <c r="B13" s="72" t="s">
        <v>11</v>
      </c>
      <c r="C13" s="83" t="e">
        <f>#REF!</f>
        <v>#REF!</v>
      </c>
      <c r="D13" s="24"/>
      <c r="E13" s="24"/>
      <c r="F13" s="24"/>
      <c r="G13" s="24"/>
      <c r="H13" s="24"/>
      <c r="I13" s="25"/>
      <c r="J13" s="25"/>
      <c r="K13" s="25"/>
      <c r="L13" s="25"/>
      <c r="M13" s="25"/>
      <c r="N13" s="25"/>
    </row>
    <row r="14" spans="1:24" s="31" customFormat="1" ht="6" customHeight="1">
      <c r="A14" s="63"/>
      <c r="B14" s="29"/>
      <c r="C14" s="8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5" s="34" customFormat="1" ht="18">
      <c r="A15" s="63">
        <v>92106</v>
      </c>
      <c r="B15" s="32" t="s">
        <v>12</v>
      </c>
      <c r="C15" s="85">
        <f>SUM(C17:C19)</f>
        <v>107852000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29"/>
    </row>
    <row r="16" spans="1:25" s="38" customFormat="1" ht="10.5" customHeight="1">
      <c r="A16" s="64"/>
      <c r="B16" s="35" t="s">
        <v>13</v>
      </c>
      <c r="C16" s="8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</row>
    <row r="17" spans="1:25" s="43" customFormat="1" ht="16.5">
      <c r="A17" s="65"/>
      <c r="B17" s="42" t="s">
        <v>38</v>
      </c>
      <c r="C17" s="88">
        <v>22173000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0"/>
      <c r="R17" s="40"/>
      <c r="S17" s="40"/>
      <c r="T17" s="40"/>
      <c r="U17" s="40"/>
      <c r="V17" s="40"/>
      <c r="W17" s="40"/>
      <c r="X17" s="40"/>
      <c r="Y17" s="42"/>
    </row>
    <row r="18" spans="1:25" s="43" customFormat="1" ht="16.5">
      <c r="A18" s="65"/>
      <c r="B18" s="73" t="s">
        <v>39</v>
      </c>
      <c r="C18" s="89">
        <v>14255000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0"/>
      <c r="R18" s="40"/>
      <c r="S18" s="40"/>
      <c r="T18" s="40"/>
      <c r="U18" s="40"/>
      <c r="V18" s="40"/>
      <c r="W18" s="40"/>
      <c r="X18" s="40"/>
      <c r="Y18" s="42"/>
    </row>
    <row r="19" spans="1:42" s="43" customFormat="1" ht="17.25" thickBot="1">
      <c r="A19" s="44"/>
      <c r="B19" s="48" t="s">
        <v>40</v>
      </c>
      <c r="C19" s="90">
        <v>71424000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0"/>
      <c r="R19" s="40"/>
      <c r="S19" s="40"/>
      <c r="T19" s="40"/>
      <c r="U19" s="40"/>
      <c r="V19" s="40"/>
      <c r="W19" s="40"/>
      <c r="X19" s="40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25" s="38" customFormat="1" ht="4.5" customHeight="1">
      <c r="A20" s="64"/>
      <c r="B20" s="37"/>
      <c r="C20" s="8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46"/>
      <c r="Q20" s="36"/>
      <c r="R20" s="36"/>
      <c r="S20" s="36"/>
      <c r="T20" s="36"/>
      <c r="U20" s="36"/>
      <c r="V20" s="36"/>
      <c r="W20" s="36"/>
      <c r="X20" s="36"/>
      <c r="Y20" s="37"/>
    </row>
    <row r="21" spans="1:42" ht="5.25" customHeight="1">
      <c r="A21" s="49"/>
      <c r="B21" s="37"/>
      <c r="C21" s="8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/>
      <c r="Q21" s="36"/>
      <c r="R21" s="36"/>
      <c r="S21" s="36"/>
      <c r="T21" s="36"/>
      <c r="U21" s="36"/>
      <c r="V21" s="36"/>
      <c r="W21" s="36"/>
      <c r="X21" s="36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68" s="47" customFormat="1" ht="18">
      <c r="A22" s="28">
        <v>92108</v>
      </c>
      <c r="B22" s="32" t="s">
        <v>14</v>
      </c>
      <c r="C22" s="85">
        <f>C26+C24+C25</f>
        <v>43059000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1:42" ht="12" customHeight="1">
      <c r="A23" s="49"/>
      <c r="B23" s="35" t="s">
        <v>13</v>
      </c>
      <c r="C23" s="8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/>
      <c r="Q23" s="36"/>
      <c r="R23" s="36"/>
      <c r="S23" s="36"/>
      <c r="T23" s="36"/>
      <c r="U23" s="36"/>
      <c r="V23" s="36"/>
      <c r="W23" s="36"/>
      <c r="X23" s="36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>
      <c r="A24" s="49"/>
      <c r="B24" s="55" t="s">
        <v>41</v>
      </c>
      <c r="C24" s="88">
        <v>10407000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/>
      <c r="Q24" s="36"/>
      <c r="R24" s="36"/>
      <c r="S24" s="36"/>
      <c r="T24" s="36"/>
      <c r="U24" s="36"/>
      <c r="V24" s="36"/>
      <c r="W24" s="36"/>
      <c r="X24" s="36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21" customHeight="1">
      <c r="A25" s="49"/>
      <c r="B25" s="74" t="s">
        <v>42</v>
      </c>
      <c r="C25" s="91">
        <v>6465000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/>
      <c r="Q25" s="36"/>
      <c r="R25" s="36"/>
      <c r="S25" s="36"/>
      <c r="T25" s="36"/>
      <c r="U25" s="36"/>
      <c r="V25" s="36"/>
      <c r="W25" s="36"/>
      <c r="X25" s="36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25" s="43" customFormat="1" ht="17.25" thickBot="1">
      <c r="A26" s="44"/>
      <c r="B26" s="75" t="s">
        <v>43</v>
      </c>
      <c r="C26" s="92">
        <v>26187000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/>
    </row>
    <row r="27" spans="1:24" s="31" customFormat="1" ht="5.25" customHeight="1">
      <c r="A27" s="51"/>
      <c r="C27" s="8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8" s="47" customFormat="1" ht="18">
      <c r="A28" s="28">
        <v>92110</v>
      </c>
      <c r="B28" s="32" t="s">
        <v>15</v>
      </c>
      <c r="C28" s="85">
        <f>C30</f>
        <v>10496000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9"/>
      <c r="Z28" s="34"/>
      <c r="AA28" s="34"/>
      <c r="AB28" s="34"/>
    </row>
    <row r="29" spans="1:24" s="31" customFormat="1" ht="12" customHeight="1">
      <c r="A29" s="51"/>
      <c r="B29" s="35" t="s">
        <v>13</v>
      </c>
      <c r="C29" s="84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5" s="43" customFormat="1" ht="17.25" thickBot="1">
      <c r="A30" s="44"/>
      <c r="B30" s="45" t="s">
        <v>25</v>
      </c>
      <c r="C30" s="90">
        <v>10496000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2"/>
    </row>
    <row r="31" spans="1:25" s="38" customFormat="1" ht="5.25" customHeight="1">
      <c r="A31" s="53"/>
      <c r="B31" s="37"/>
      <c r="C31" s="8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7"/>
    </row>
    <row r="32" spans="1:25" s="47" customFormat="1" ht="17.25">
      <c r="A32" s="28">
        <v>92113</v>
      </c>
      <c r="B32" s="32" t="s">
        <v>16</v>
      </c>
      <c r="C32" s="85">
        <f>SUM(C34:C40)</f>
        <v>91178000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/>
    </row>
    <row r="33" spans="1:25" ht="11.25" customHeight="1">
      <c r="A33" s="49"/>
      <c r="B33" s="35" t="s">
        <v>13</v>
      </c>
      <c r="C33" s="8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0"/>
    </row>
    <row r="34" spans="1:25" s="43" customFormat="1" ht="16.5">
      <c r="A34" s="39"/>
      <c r="B34" s="55" t="s">
        <v>61</v>
      </c>
      <c r="C34" s="88">
        <v>9494000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0"/>
      <c r="R34" s="40"/>
      <c r="S34" s="40"/>
      <c r="T34" s="40"/>
      <c r="U34" s="40"/>
      <c r="V34" s="40"/>
      <c r="W34" s="40"/>
      <c r="X34" s="40"/>
      <c r="Y34" s="42"/>
    </row>
    <row r="35" spans="1:25" s="43" customFormat="1" ht="16.5">
      <c r="A35" s="56"/>
      <c r="B35" s="74" t="s">
        <v>44</v>
      </c>
      <c r="C35" s="91">
        <v>3867000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0"/>
      <c r="R35" s="40"/>
      <c r="S35" s="40"/>
      <c r="T35" s="40"/>
      <c r="U35" s="40"/>
      <c r="V35" s="40"/>
      <c r="W35" s="40"/>
      <c r="X35" s="40"/>
      <c r="Y35" s="42"/>
    </row>
    <row r="36" spans="1:25" s="43" customFormat="1" ht="16.5">
      <c r="A36" s="39"/>
      <c r="B36" s="74" t="s">
        <v>62</v>
      </c>
      <c r="C36" s="91">
        <v>7172000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40"/>
      <c r="R36" s="40"/>
      <c r="S36" s="40"/>
      <c r="T36" s="40"/>
      <c r="U36" s="40"/>
      <c r="V36" s="40"/>
      <c r="W36" s="40"/>
      <c r="X36" s="40"/>
      <c r="Y36" s="42"/>
    </row>
    <row r="37" spans="1:25" s="43" customFormat="1" ht="16.5">
      <c r="A37" s="39"/>
      <c r="B37" s="74" t="s">
        <v>45</v>
      </c>
      <c r="C37" s="91">
        <v>32439000</v>
      </c>
      <c r="D37" s="7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0"/>
      <c r="R37" s="40"/>
      <c r="S37" s="40"/>
      <c r="T37" s="40"/>
      <c r="U37" s="40"/>
      <c r="V37" s="40"/>
      <c r="W37" s="40"/>
      <c r="X37" s="40"/>
      <c r="Y37" s="42"/>
    </row>
    <row r="38" spans="1:25" s="43" customFormat="1" ht="16.5">
      <c r="A38" s="39"/>
      <c r="B38" s="74" t="s">
        <v>46</v>
      </c>
      <c r="C38" s="91">
        <v>11322000</v>
      </c>
      <c r="D38" s="7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0"/>
      <c r="R38" s="40"/>
      <c r="S38" s="40"/>
      <c r="T38" s="40"/>
      <c r="U38" s="40"/>
      <c r="V38" s="40"/>
      <c r="W38" s="40"/>
      <c r="X38" s="40"/>
      <c r="Y38" s="42"/>
    </row>
    <row r="39" spans="1:25" s="43" customFormat="1" ht="16.5">
      <c r="A39" s="39"/>
      <c r="B39" s="74" t="s">
        <v>27</v>
      </c>
      <c r="C39" s="91">
        <v>12575000</v>
      </c>
      <c r="D39" s="7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1"/>
      <c r="Q39" s="40"/>
      <c r="R39" s="40"/>
      <c r="S39" s="40"/>
      <c r="T39" s="40"/>
      <c r="U39" s="40"/>
      <c r="V39" s="40"/>
      <c r="W39" s="40"/>
      <c r="X39" s="40"/>
      <c r="Y39" s="42"/>
    </row>
    <row r="40" spans="1:25" s="43" customFormat="1" ht="17.25" thickBot="1">
      <c r="A40" s="44"/>
      <c r="B40" s="75" t="s">
        <v>33</v>
      </c>
      <c r="C40" s="92">
        <v>14309000</v>
      </c>
      <c r="D40" s="7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40"/>
      <c r="R40" s="40"/>
      <c r="S40" s="40"/>
      <c r="T40" s="40"/>
      <c r="U40" s="40"/>
      <c r="V40" s="40"/>
      <c r="W40" s="40"/>
      <c r="X40" s="40"/>
      <c r="Y40" s="42"/>
    </row>
    <row r="41" spans="1:25" s="38" customFormat="1" ht="6.75" customHeight="1">
      <c r="A41" s="53"/>
      <c r="B41" s="37"/>
      <c r="C41" s="84"/>
      <c r="D41" s="7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</row>
    <row r="42" spans="1:25" s="47" customFormat="1" ht="17.25">
      <c r="A42" s="28">
        <v>92114</v>
      </c>
      <c r="B42" s="32" t="s">
        <v>17</v>
      </c>
      <c r="C42" s="85">
        <f>SUM(C44:C51)</f>
        <v>28426000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2"/>
    </row>
    <row r="43" spans="1:25" ht="12" customHeight="1">
      <c r="A43" s="49"/>
      <c r="B43" s="35" t="s">
        <v>13</v>
      </c>
      <c r="C43" s="8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0"/>
    </row>
    <row r="44" spans="1:25" s="43" customFormat="1" ht="16.5">
      <c r="A44" s="39"/>
      <c r="B44" s="55" t="s">
        <v>34</v>
      </c>
      <c r="C44" s="88">
        <v>400000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0"/>
      <c r="R44" s="40"/>
      <c r="S44" s="40"/>
      <c r="T44" s="40"/>
      <c r="U44" s="40"/>
      <c r="V44" s="40"/>
      <c r="W44" s="40"/>
      <c r="X44" s="40"/>
      <c r="Y44" s="42"/>
    </row>
    <row r="45" spans="1:25" s="43" customFormat="1" ht="16.5">
      <c r="A45" s="39"/>
      <c r="B45" s="74" t="s">
        <v>47</v>
      </c>
      <c r="C45" s="91">
        <v>2560000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0"/>
      <c r="X45" s="40"/>
      <c r="Y45" s="42"/>
    </row>
    <row r="46" spans="1:25" s="43" customFormat="1" ht="16.5">
      <c r="A46" s="39"/>
      <c r="B46" s="74" t="s">
        <v>48</v>
      </c>
      <c r="C46" s="91">
        <v>6539000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43" customFormat="1" ht="16.5">
      <c r="A47" s="39"/>
      <c r="B47" s="74" t="s">
        <v>49</v>
      </c>
      <c r="C47" s="91">
        <v>5104000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2"/>
    </row>
    <row r="48" spans="1:25" s="43" customFormat="1" ht="16.5">
      <c r="A48" s="39"/>
      <c r="B48" s="74" t="s">
        <v>50</v>
      </c>
      <c r="C48" s="91">
        <v>1000000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2"/>
    </row>
    <row r="49" spans="1:25" s="43" customFormat="1" ht="16.5">
      <c r="A49" s="39"/>
      <c r="B49" s="74" t="s">
        <v>67</v>
      </c>
      <c r="C49" s="91">
        <v>2529000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40"/>
      <c r="U49" s="40"/>
      <c r="V49" s="40"/>
      <c r="W49" s="40"/>
      <c r="X49" s="40"/>
      <c r="Y49" s="42"/>
    </row>
    <row r="50" spans="1:25" s="43" customFormat="1" ht="16.5">
      <c r="A50" s="39"/>
      <c r="B50" s="74" t="s">
        <v>51</v>
      </c>
      <c r="C50" s="91">
        <v>3632000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40"/>
      <c r="U50" s="40"/>
      <c r="V50" s="40"/>
      <c r="W50" s="40"/>
      <c r="X50" s="40"/>
      <c r="Y50" s="42"/>
    </row>
    <row r="51" spans="1:25" s="43" customFormat="1" ht="17.25" thickBot="1">
      <c r="A51" s="44"/>
      <c r="B51" s="75" t="s">
        <v>63</v>
      </c>
      <c r="C51" s="92">
        <v>6662000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40"/>
      <c r="U51" s="40"/>
      <c r="V51" s="40"/>
      <c r="W51" s="40"/>
      <c r="X51" s="40"/>
      <c r="Y51" s="42"/>
    </row>
    <row r="52" spans="1:24" s="31" customFormat="1" ht="6" customHeight="1">
      <c r="A52" s="51"/>
      <c r="C52" s="84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68" s="47" customFormat="1" ht="17.25">
      <c r="A53" s="28">
        <v>92116</v>
      </c>
      <c r="B53" s="32" t="s">
        <v>18</v>
      </c>
      <c r="C53" s="85">
        <f>C55</f>
        <v>53504000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</row>
    <row r="54" spans="1:24" s="31" customFormat="1" ht="11.25" customHeight="1">
      <c r="A54" s="51"/>
      <c r="B54" s="35" t="s">
        <v>13</v>
      </c>
      <c r="C54" s="84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5" s="43" customFormat="1" ht="17.25" thickBot="1">
      <c r="A55" s="44"/>
      <c r="B55" s="45" t="s">
        <v>23</v>
      </c>
      <c r="C55" s="90">
        <v>53504000</v>
      </c>
      <c r="D55" s="7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2"/>
    </row>
    <row r="56" spans="1:8" s="31" customFormat="1" ht="6" customHeight="1">
      <c r="A56" s="51"/>
      <c r="C56" s="84"/>
      <c r="D56" s="52"/>
      <c r="E56" s="52"/>
      <c r="F56" s="52"/>
      <c r="G56" s="52"/>
      <c r="H56" s="52"/>
    </row>
    <row r="57" spans="1:25" s="47" customFormat="1" ht="17.25">
      <c r="A57" s="28">
        <v>92118</v>
      </c>
      <c r="B57" s="32" t="s">
        <v>19</v>
      </c>
      <c r="C57" s="85">
        <f>SUM(C59:C77)</f>
        <v>223116000</v>
      </c>
      <c r="D57" s="57"/>
      <c r="E57" s="57"/>
      <c r="F57" s="57"/>
      <c r="G57" s="57"/>
      <c r="H57" s="5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4" s="31" customFormat="1" ht="12" customHeight="1">
      <c r="A58" s="51"/>
      <c r="B58" s="35" t="s">
        <v>13</v>
      </c>
      <c r="C58" s="8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5" s="43" customFormat="1" ht="16.5">
      <c r="A59" s="58"/>
      <c r="B59" s="55" t="s">
        <v>28</v>
      </c>
      <c r="C59" s="88">
        <v>28051000</v>
      </c>
      <c r="D59" s="69"/>
      <c r="E59" s="59"/>
      <c r="F59" s="59"/>
      <c r="G59" s="59"/>
      <c r="H59" s="59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43" customFormat="1" ht="16.5">
      <c r="A60" s="58"/>
      <c r="B60" s="74" t="s">
        <v>32</v>
      </c>
      <c r="C60" s="91">
        <v>21151000</v>
      </c>
      <c r="D60" s="69"/>
      <c r="E60" s="59"/>
      <c r="F60" s="59"/>
      <c r="G60" s="59"/>
      <c r="H60" s="5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43" customFormat="1" ht="16.5">
      <c r="A61" s="58"/>
      <c r="B61" s="74" t="s">
        <v>52</v>
      </c>
      <c r="C61" s="91">
        <v>30145000</v>
      </c>
      <c r="D61" s="69"/>
      <c r="E61" s="59"/>
      <c r="F61" s="59"/>
      <c r="G61" s="59"/>
      <c r="H61" s="5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s="43" customFormat="1" ht="16.5">
      <c r="A62" s="58"/>
      <c r="B62" s="74" t="s">
        <v>53</v>
      </c>
      <c r="C62" s="91">
        <v>13797000</v>
      </c>
      <c r="D62" s="69"/>
      <c r="E62" s="59"/>
      <c r="F62" s="59"/>
      <c r="G62" s="59"/>
      <c r="H62" s="59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s="43" customFormat="1" ht="16.5">
      <c r="A63" s="39"/>
      <c r="B63" s="74" t="s">
        <v>54</v>
      </c>
      <c r="C63" s="91">
        <v>14521000</v>
      </c>
      <c r="D63" s="69"/>
      <c r="E63" s="59"/>
      <c r="F63" s="59"/>
      <c r="G63" s="59"/>
      <c r="H63" s="59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s="43" customFormat="1" ht="16.5">
      <c r="A64" s="39"/>
      <c r="B64" s="74" t="s">
        <v>29</v>
      </c>
      <c r="C64" s="91">
        <v>5623000</v>
      </c>
      <c r="D64" s="69"/>
      <c r="E64" s="59"/>
      <c r="F64" s="59"/>
      <c r="G64" s="59"/>
      <c r="H64" s="59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s="43" customFormat="1" ht="16.5">
      <c r="A65" s="39"/>
      <c r="B65" s="74" t="s">
        <v>56</v>
      </c>
      <c r="C65" s="91">
        <v>3435000</v>
      </c>
      <c r="D65" s="59"/>
      <c r="E65" s="59"/>
      <c r="F65" s="59"/>
      <c r="G65" s="59"/>
      <c r="H65" s="59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s="43" customFormat="1" ht="16.5">
      <c r="A66" s="39"/>
      <c r="B66" s="74" t="s">
        <v>37</v>
      </c>
      <c r="C66" s="91">
        <v>10840000</v>
      </c>
      <c r="D66" s="59"/>
      <c r="E66" s="59"/>
      <c r="F66" s="59"/>
      <c r="G66" s="59"/>
      <c r="H66" s="59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s="43" customFormat="1" ht="16.5">
      <c r="A67" s="39"/>
      <c r="B67" s="74" t="s">
        <v>55</v>
      </c>
      <c r="C67" s="91">
        <v>20488000</v>
      </c>
      <c r="D67" s="59"/>
      <c r="E67" s="59"/>
      <c r="F67" s="59"/>
      <c r="G67" s="59"/>
      <c r="H67" s="59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s="43" customFormat="1" ht="16.5">
      <c r="A68" s="39"/>
      <c r="B68" s="74" t="s">
        <v>36</v>
      </c>
      <c r="C68" s="91">
        <v>6579000</v>
      </c>
      <c r="D68" s="59"/>
      <c r="E68" s="59"/>
      <c r="F68" s="59"/>
      <c r="G68" s="59"/>
      <c r="H68" s="59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43" customFormat="1" ht="16.5">
      <c r="A69" s="39"/>
      <c r="B69" s="74" t="s">
        <v>31</v>
      </c>
      <c r="C69" s="91">
        <v>4617000</v>
      </c>
      <c r="D69" s="59"/>
      <c r="E69" s="59"/>
      <c r="F69" s="59"/>
      <c r="G69" s="59"/>
      <c r="H69" s="59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43" customFormat="1" ht="16.5">
      <c r="A70" s="39"/>
      <c r="B70" s="74" t="s">
        <v>64</v>
      </c>
      <c r="C70" s="91">
        <v>1845000</v>
      </c>
      <c r="D70" s="59"/>
      <c r="E70" s="59"/>
      <c r="F70" s="59"/>
      <c r="G70" s="59"/>
      <c r="H70" s="59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8" s="42" customFormat="1" ht="16.5">
      <c r="A71" s="39"/>
      <c r="B71" s="74" t="s">
        <v>30</v>
      </c>
      <c r="C71" s="91">
        <v>15423000</v>
      </c>
      <c r="D71" s="69"/>
      <c r="E71" s="69"/>
      <c r="F71" s="59"/>
      <c r="G71" s="59"/>
      <c r="H71" s="59"/>
    </row>
    <row r="72" spans="1:25" s="43" customFormat="1" ht="16.5">
      <c r="A72" s="68"/>
      <c r="B72" s="74" t="s">
        <v>35</v>
      </c>
      <c r="C72" s="91">
        <v>18699000</v>
      </c>
      <c r="D72" s="69"/>
      <c r="E72" s="59"/>
      <c r="F72" s="59"/>
      <c r="G72" s="59"/>
      <c r="H72" s="59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43" customFormat="1" ht="16.5">
      <c r="A73" s="68"/>
      <c r="B73" s="74" t="s">
        <v>57</v>
      </c>
      <c r="C73" s="91">
        <v>2935000</v>
      </c>
      <c r="D73" s="59"/>
      <c r="E73" s="59"/>
      <c r="F73" s="59"/>
      <c r="G73" s="59"/>
      <c r="H73" s="59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43" customFormat="1" ht="16.5">
      <c r="A74" s="68"/>
      <c r="B74" s="74" t="s">
        <v>59</v>
      </c>
      <c r="C74" s="91">
        <v>6776000</v>
      </c>
      <c r="D74" s="69"/>
      <c r="E74" s="59"/>
      <c r="F74" s="59"/>
      <c r="G74" s="59"/>
      <c r="H74" s="59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43" customFormat="1" ht="16.5">
      <c r="A75" s="68"/>
      <c r="B75" s="74" t="s">
        <v>65</v>
      </c>
      <c r="C75" s="91">
        <v>4818000</v>
      </c>
      <c r="D75" s="59"/>
      <c r="E75" s="59"/>
      <c r="F75" s="59"/>
      <c r="G75" s="59"/>
      <c r="H75" s="59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43" customFormat="1" ht="16.5">
      <c r="A76" s="68"/>
      <c r="B76" s="74" t="s">
        <v>58</v>
      </c>
      <c r="C76" s="91">
        <v>8873000</v>
      </c>
      <c r="D76" s="59"/>
      <c r="E76" s="59"/>
      <c r="F76" s="59"/>
      <c r="G76" s="59"/>
      <c r="H76" s="5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43" customFormat="1" ht="17.25" thickBot="1">
      <c r="A77" s="60"/>
      <c r="B77" s="75" t="s">
        <v>60</v>
      </c>
      <c r="C77" s="92">
        <v>4500000</v>
      </c>
      <c r="D77" s="59"/>
      <c r="E77" s="59"/>
      <c r="F77" s="59"/>
      <c r="G77" s="59"/>
      <c r="H77" s="59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ht="5.25" customHeight="1">
      <c r="A78" s="49"/>
      <c r="B78" s="50"/>
      <c r="C78" s="86"/>
      <c r="D78" s="61"/>
      <c r="E78" s="61"/>
      <c r="F78" s="61"/>
      <c r="G78" s="61"/>
      <c r="H78" s="61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s="47" customFormat="1" ht="17.25">
      <c r="A79" s="28">
        <v>92119</v>
      </c>
      <c r="B79" s="32" t="s">
        <v>20</v>
      </c>
      <c r="C79" s="85">
        <f>SUM(C81:C82)</f>
        <v>23176000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2"/>
    </row>
    <row r="80" spans="1:24" s="31" customFormat="1" ht="11.25" customHeight="1">
      <c r="A80" s="51"/>
      <c r="B80" s="35" t="s">
        <v>13</v>
      </c>
      <c r="C80" s="84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5" s="43" customFormat="1" ht="16.5">
      <c r="A81" s="58"/>
      <c r="B81" s="55" t="s">
        <v>66</v>
      </c>
      <c r="C81" s="88">
        <v>18178000</v>
      </c>
      <c r="D81" s="59"/>
      <c r="E81" s="59"/>
      <c r="F81" s="59"/>
      <c r="G81" s="59"/>
      <c r="H81" s="59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3" customFormat="1" ht="17.25" thickBot="1">
      <c r="A82" s="62"/>
      <c r="B82" s="87" t="s">
        <v>69</v>
      </c>
      <c r="C82" s="92">
        <v>4998000</v>
      </c>
      <c r="D82" s="59"/>
      <c r="E82" s="59"/>
      <c r="F82" s="59"/>
      <c r="G82" s="59"/>
      <c r="H82" s="59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8" ht="12.75">
      <c r="A83" s="66" t="s">
        <v>22</v>
      </c>
      <c r="D83" s="5"/>
      <c r="E83" s="5"/>
      <c r="F83" s="5"/>
      <c r="G83" s="5"/>
      <c r="H83" s="5"/>
    </row>
    <row r="84" spans="4:8" ht="12.75">
      <c r="D84" s="5"/>
      <c r="E84" s="5"/>
      <c r="F84" s="5"/>
      <c r="G84" s="5"/>
      <c r="H84" s="5"/>
    </row>
    <row r="85" spans="4:8" ht="12.75">
      <c r="D85" s="5"/>
      <c r="E85" s="5"/>
      <c r="F85" s="5"/>
      <c r="G85" s="5"/>
      <c r="H85" s="5"/>
    </row>
  </sheetData>
  <sheetProtection/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jwojtal</cp:lastModifiedBy>
  <cp:lastPrinted>2010-03-25T09:03:30Z</cp:lastPrinted>
  <dcterms:created xsi:type="dcterms:W3CDTF">1997-02-26T13:46:56Z</dcterms:created>
  <dcterms:modified xsi:type="dcterms:W3CDTF">2012-06-01T09:31:36Z</dcterms:modified>
  <cp:category/>
  <cp:version/>
  <cp:contentType/>
  <cp:contentStatus/>
</cp:coreProperties>
</file>