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artymiak\ezdpuw\20180720104540879\"/>
    </mc:Choice>
  </mc:AlternateContent>
  <bookViews>
    <workbookView xWindow="0" yWindow="0" windowWidth="28800" windowHeight="11145"/>
  </bookViews>
  <sheets>
    <sheet name="Arkusz2" sheetId="4" r:id="rId1"/>
  </sheets>
  <definedNames>
    <definedName name="_xlnm._FilterDatabase" localSheetId="0" hidden="1">Arkusz2!$A$1:$J$31</definedName>
    <definedName name="DaneZewnętrzne_1" localSheetId="0" hidden="1">Arkusz2!$A$1:$I$23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4" l="1"/>
  <c r="G33" i="4"/>
  <c r="G32" i="4" l="1"/>
  <c r="H32" i="4" s="1"/>
  <c r="H12" i="4" l="1"/>
  <c r="H6" i="4"/>
  <c r="G6" i="4"/>
  <c r="G22" i="4" l="1"/>
  <c r="G19" i="4"/>
  <c r="G16" i="4"/>
  <c r="H10" i="4"/>
  <c r="G10" i="4"/>
  <c r="H11" i="4"/>
  <c r="G11" i="4"/>
  <c r="H9" i="4"/>
  <c r="G9" i="4"/>
  <c r="H8" i="4"/>
  <c r="G8" i="4"/>
  <c r="H7" i="4"/>
  <c r="G7" i="4"/>
  <c r="H5" i="4"/>
  <c r="G5" i="4"/>
  <c r="H31" i="4" l="1"/>
  <c r="H30" i="4"/>
  <c r="H29" i="4"/>
  <c r="H25" i="4"/>
  <c r="H26" i="4"/>
  <c r="H27" i="4"/>
  <c r="H28" i="4"/>
  <c r="H24" i="4"/>
  <c r="H23" i="4"/>
  <c r="H22" i="4"/>
  <c r="H21" i="4"/>
  <c r="H20" i="4"/>
  <c r="H19" i="4"/>
  <c r="H18" i="4"/>
  <c r="H17" i="4"/>
  <c r="H16" i="4"/>
  <c r="H15" i="4"/>
  <c r="H14" i="4"/>
  <c r="H3" i="4"/>
</calcChain>
</file>

<file path=xl/connections.xml><?xml version="1.0" encoding="utf-8"?>
<connections xmlns="http://schemas.openxmlformats.org/spreadsheetml/2006/main">
  <connection id="1" keepAlive="1" name="Query - plan zamówień_właściwy xlsx" description="Connection to the 'plan zamówień_właściwy xlsx' query in the workbook." type="5" refreshedVersion="6" background="1" saveData="1">
    <dbPr connection="provider=Microsoft.Mashup.OleDb.1;data source=$EmbeddedMashup(ece8864b-001a-47cc-9720-23665fd09bfd)$;location=&quot;plan zamówień_właściwy xlsx&quot;" command="SELECT * FROM [plan zamówień_właściwy xlsx]"/>
  </connection>
</connections>
</file>

<file path=xl/sharedStrings.xml><?xml version="1.0" encoding="utf-8"?>
<sst xmlns="http://schemas.openxmlformats.org/spreadsheetml/2006/main" count="168" uniqueCount="88">
  <si>
    <t>LP</t>
  </si>
  <si>
    <t>Przewidywany termin wszczęcia postępowania w ujęciu kwartalnym.</t>
  </si>
  <si>
    <t>Przedmiot zamówienia</t>
  </si>
  <si>
    <t>Kod CPV</t>
  </si>
  <si>
    <t>Stawka VAT</t>
  </si>
  <si>
    <t>Rodzaj (dostawa/ usługa/robota budowlana)</t>
  </si>
  <si>
    <t>Usługa</t>
  </si>
  <si>
    <t>I KW</t>
  </si>
  <si>
    <t>IV KW</t>
  </si>
  <si>
    <t>usługa ekspercka w zakresie uzyskania ekspertyzy konserwatorskiej i budowlanej związanej z opieką nad miejscami pamięci, grobami i cmentarzami wojennymi -Sobibór, Treblinka, Kraków Płaszów</t>
  </si>
  <si>
    <t>71000000-8</t>
  </si>
  <si>
    <t>55300000-3</t>
  </si>
  <si>
    <t>II KW</t>
  </si>
  <si>
    <t>55110000-4</t>
  </si>
  <si>
    <t>Prace renowacyjne i naprawcze na Polskich Cmentarzach Wojennych w Uzbekistanie, Kazachstanie</t>
  </si>
  <si>
    <t>45262510-9</t>
  </si>
  <si>
    <t>Robota budowlana</t>
  </si>
  <si>
    <t>robota budowlana - remont Cmentarza Orląt we Lwowie (Ukraina)</t>
  </si>
  <si>
    <t>45215400-1</t>
  </si>
  <si>
    <t>usługa sprzątania - opieka nad cmentarzami polskimi (Uzbekistan, Kazachstan, Kirgistan)</t>
  </si>
  <si>
    <t>98371111-5</t>
  </si>
  <si>
    <t xml:space="preserve">71310000-4  </t>
  </si>
  <si>
    <t>Dostawa</t>
  </si>
  <si>
    <t>79810000-5</t>
  </si>
  <si>
    <t xml:space="preserve">usługa ekspercka - statyka budowlana </t>
  </si>
  <si>
    <t>48000000-8</t>
  </si>
  <si>
    <t>30236000-2</t>
  </si>
  <si>
    <t>79970000-4</t>
  </si>
  <si>
    <t>usługa sprzątania  wewnętrznego "Noc Muzeów 2018"</t>
  </si>
  <si>
    <t>90919100-3</t>
  </si>
  <si>
    <t>dostawa mebli</t>
  </si>
  <si>
    <t>robota budowlana - remont węzła cieplnego</t>
  </si>
  <si>
    <t>45453000-0</t>
  </si>
  <si>
    <t xml:space="preserve">robota budowlana - prace remontowe pokrycia dachu na Kamienicy Lanciego  </t>
  </si>
  <si>
    <t xml:space="preserve">robota budowlana - prace remontowe pomieszczeń po Galerii ZPAP  </t>
  </si>
  <si>
    <t xml:space="preserve">robota budowlana - prace remontowe pomieszczeń biurowych w Pałacu i Kamienicy Lanciego  </t>
  </si>
  <si>
    <t xml:space="preserve">robota budowlana - przebudowa systemu monitoringu wizyjnego w budynku na ul. Ksawerów 13  </t>
  </si>
  <si>
    <t>robota budowlana - budowa systemu bezpieczeństwa w budynkach MKiDN</t>
  </si>
  <si>
    <t>dostawa materiałów biurowych</t>
  </si>
  <si>
    <t>30190000-7</t>
  </si>
  <si>
    <t>dostawa i aktualizacja systemu bezpieczeństwa informatycznego (Firewall , rutery BGP, Antywirus)</t>
  </si>
  <si>
    <t>32424000-1,       48761000-0</t>
  </si>
  <si>
    <t>79211000-6</t>
  </si>
  <si>
    <t>50323000-</t>
  </si>
  <si>
    <t>usługi hotelowe - delegacje krajowe pracowników MKiDN - departamentów zaangażowanych w realizację projeku termomodernizacji szkół artystyznych POIiŚ 2014-2020</t>
  </si>
  <si>
    <t>usługa druku Dyplomów Ministra Kultury i Dziedzictwa Narodowego</t>
  </si>
  <si>
    <t>79811000-2</t>
  </si>
  <si>
    <t>dostawa kwiatów ciętych, wiązanek okolicznościowych , kompozycji kwiatowych</t>
  </si>
  <si>
    <t>Przewidywany tryb</t>
  </si>
  <si>
    <t>usługa społeczna, procedura poniżej 750.000 euro</t>
  </si>
  <si>
    <t>usługa najmu powierzchni dyskowej wraz z usługami dodtakowymi</t>
  </si>
  <si>
    <t>usługa ochrony osób i mienia</t>
  </si>
  <si>
    <t>przetarg nieograniczony procedura poniżej 144.000 euro</t>
  </si>
  <si>
    <r>
      <t>przetarg nieograniczony procedura poniże</t>
    </r>
    <r>
      <rPr>
        <u/>
        <sz val="11"/>
        <rFont val="Calibri"/>
        <family val="2"/>
        <charset val="238"/>
        <scheme val="minor"/>
      </rPr>
      <t>j</t>
    </r>
    <r>
      <rPr>
        <sz val="11"/>
        <rFont val="Calibri"/>
        <family val="2"/>
        <charset val="238"/>
        <scheme val="minor"/>
      </rPr>
      <t xml:space="preserve">144.000 euro </t>
    </r>
  </si>
  <si>
    <t>I/II KW</t>
  </si>
  <si>
    <t>dostawa sprzętu komputerowego dla budżetu (m.in. komputery, monitory, drukarki) MF EOG i NMF, dostawa zasilaczy awaryjnych, akcesoria</t>
  </si>
  <si>
    <t>I - IV KW</t>
  </si>
  <si>
    <t>I-IV KW</t>
  </si>
  <si>
    <t>usluga druku - wydanie mat. Informacyjno-reklamowych dot. zagrożonego dziedzictwa kultury                   (broszury, ulotki, gadżety)Druk materiałów szkoleniowych oraz materiałów promocyjnych POIiŚ; wydanie materiałów szkoleniowych dot. zasad postępowania z dobrami kultury w sytuacjach szczególnych zagrożeń</t>
  </si>
  <si>
    <t>usługa informatyczna  utrzymania systemów księgowych i magazynowego;  utrzymanie systemu kadrowego</t>
  </si>
  <si>
    <t>usługa ogłoszeń prasowych- nekrologi w prasie w związku ze śmiercią wybitnych twórców</t>
  </si>
  <si>
    <t>II/III KW</t>
  </si>
  <si>
    <t>03121200-7   03121210-0</t>
  </si>
  <si>
    <t>45433000-0</t>
  </si>
  <si>
    <t>79710000-4</t>
  </si>
  <si>
    <t>IKW</t>
  </si>
  <si>
    <t>22462000-6       79810000–5</t>
  </si>
  <si>
    <t>39151000-5       39100000-3</t>
  </si>
  <si>
    <t>usługa cateringowa</t>
  </si>
  <si>
    <t xml:space="preserve">dostwa materiałów promocyjnych - dostawa i wykonanie materiałów promocyjnych POIiS; zakup kartek świątecznych; materiały promocyjne i upominki; dostawa i wykonanie materiałów promocyjnych EOG, zakup książeczek dla dzieci i kolportaż EOG </t>
  </si>
  <si>
    <t>Postępowanie prowadzone przez COAR</t>
  </si>
  <si>
    <t>Usługi projektowe</t>
  </si>
  <si>
    <t>39190000-7</t>
  </si>
  <si>
    <t>dostawa licencji i aktualizacji oprogramowania</t>
  </si>
  <si>
    <t>usługa naprawy urządzeń teleinformatycznych</t>
  </si>
  <si>
    <t xml:space="preserve">22321000-6 
79823000-9 79822500-7       22900000-0          </t>
  </si>
  <si>
    <t>usługa drukowania - wykonanie druków firmowych, blankietów, wizytówek, książek, kalendarzy</t>
  </si>
  <si>
    <t>przetarg nieograniczony procedura poniżej 144.000 euro (6a)</t>
  </si>
  <si>
    <t>71320000-7</t>
  </si>
  <si>
    <t>I-III KW</t>
  </si>
  <si>
    <t>Orientacyjna wartość zamówienia brutto</t>
  </si>
  <si>
    <t>Orientacyjna wartość zamówienia PLN (netto)</t>
  </si>
  <si>
    <t>Orientacyjna wartość zamówienia EURO (netto)</t>
  </si>
  <si>
    <t xml:space="preserve">przetarg nieograniczony procedura poniżej 5 548 000 euro </t>
  </si>
  <si>
    <t>przetarg nieograniczony procedura poniżej 5 548 000 euro</t>
  </si>
  <si>
    <t>II-IV</t>
  </si>
  <si>
    <t>Remont instalacji wodno-kanalizacyjnej i centralnego ogrzewania (przyziemie) oraz izolacja ścian w przyziemiu w Budynku ASTORIA w Zakopanem</t>
  </si>
  <si>
    <t>45330000-9        45332300-6                    45453000-7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</si>
</sst>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5" x14ac:knownFonts="1">
    <font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2" borderId="0" xfId="0" applyFill="1"/>
    <xf numFmtId="0" fontId="0" fillId="2" borderId="3" xfId="0" applyNumberFormat="1" applyFill="1" applyBorder="1"/>
    <xf numFmtId="0" fontId="0" fillId="2" borderId="3" xfId="0" applyNumberFormat="1" applyFill="1" applyBorder="1" applyAlignment="1">
      <alignment wrapText="1"/>
    </xf>
    <xf numFmtId="164" fontId="0" fillId="2" borderId="3" xfId="0" applyNumberFormat="1" applyFill="1" applyBorder="1"/>
    <xf numFmtId="0" fontId="0" fillId="2" borderId="12" xfId="0" applyNumberFormat="1" applyFill="1" applyBorder="1"/>
    <xf numFmtId="0" fontId="2" fillId="2" borderId="9" xfId="0" applyNumberFormat="1" applyFont="1" applyFill="1" applyBorder="1"/>
    <xf numFmtId="0" fontId="0" fillId="2" borderId="9" xfId="0" applyNumberFormat="1" applyFill="1" applyBorder="1"/>
    <xf numFmtId="0" fontId="0" fillId="0" borderId="0" xfId="0" applyFont="1"/>
    <xf numFmtId="0" fontId="0" fillId="2" borderId="3" xfId="0" applyNumberFormat="1" applyFont="1" applyFill="1" applyBorder="1"/>
    <xf numFmtId="0" fontId="2" fillId="3" borderId="9" xfId="0" applyNumberFormat="1" applyFont="1" applyFill="1" applyBorder="1"/>
    <xf numFmtId="0" fontId="2" fillId="4" borderId="9" xfId="0" applyNumberFormat="1" applyFont="1" applyFill="1" applyBorder="1"/>
    <xf numFmtId="0" fontId="2" fillId="4" borderId="10" xfId="0" applyNumberFormat="1" applyFont="1" applyFill="1" applyBorder="1"/>
    <xf numFmtId="0" fontId="2" fillId="4" borderId="10" xfId="0" applyNumberFormat="1" applyFont="1" applyFill="1" applyBorder="1" applyAlignment="1">
      <alignment wrapText="1"/>
    </xf>
    <xf numFmtId="164" fontId="2" fillId="4" borderId="10" xfId="0" applyNumberFormat="1" applyFont="1" applyFill="1" applyBorder="1"/>
    <xf numFmtId="0" fontId="0" fillId="4" borderId="9" xfId="0" applyNumberFormat="1" applyFill="1" applyBorder="1"/>
    <xf numFmtId="0" fontId="0" fillId="4" borderId="10" xfId="0" applyNumberFormat="1" applyFill="1" applyBorder="1"/>
    <xf numFmtId="0" fontId="0" fillId="4" borderId="10" xfId="0" applyNumberFormat="1" applyFill="1" applyBorder="1" applyAlignment="1">
      <alignment wrapText="1"/>
    </xf>
    <xf numFmtId="164" fontId="0" fillId="4" borderId="10" xfId="0" applyNumberFormat="1" applyFill="1" applyBorder="1"/>
    <xf numFmtId="0" fontId="0" fillId="4" borderId="12" xfId="0" applyNumberFormat="1" applyFill="1" applyBorder="1"/>
    <xf numFmtId="0" fontId="0" fillId="4" borderId="7" xfId="0" applyNumberFormat="1" applyFill="1" applyBorder="1"/>
    <xf numFmtId="0" fontId="0" fillId="4" borderId="8" xfId="0" applyNumberFormat="1" applyFill="1" applyBorder="1" applyAlignment="1">
      <alignment wrapText="1"/>
    </xf>
    <xf numFmtId="0" fontId="0" fillId="4" borderId="8" xfId="0" applyNumberFormat="1" applyFill="1" applyBorder="1"/>
    <xf numFmtId="164" fontId="0" fillId="4" borderId="8" xfId="0" applyNumberFormat="1" applyFill="1" applyBorder="1"/>
    <xf numFmtId="0" fontId="0" fillId="0" borderId="12" xfId="0" applyNumberFormat="1" applyFill="1" applyBorder="1"/>
    <xf numFmtId="0" fontId="0" fillId="0" borderId="7" xfId="0" applyNumberFormat="1" applyFill="1" applyBorder="1"/>
    <xf numFmtId="0" fontId="0" fillId="0" borderId="8" xfId="0" applyNumberFormat="1" applyFill="1" applyBorder="1" applyAlignment="1">
      <alignment wrapText="1"/>
    </xf>
    <xf numFmtId="0" fontId="0" fillId="0" borderId="8" xfId="0" applyNumberFormat="1" applyFill="1" applyBorder="1"/>
    <xf numFmtId="164" fontId="0" fillId="0" borderId="8" xfId="0" applyNumberFormat="1" applyFill="1" applyBorder="1"/>
    <xf numFmtId="0" fontId="0" fillId="2" borderId="7" xfId="0" applyNumberFormat="1" applyFill="1" applyBorder="1"/>
    <xf numFmtId="0" fontId="0" fillId="2" borderId="8" xfId="0" applyNumberFormat="1" applyFill="1" applyBorder="1" applyAlignment="1">
      <alignment wrapText="1"/>
    </xf>
    <xf numFmtId="0" fontId="0" fillId="2" borderId="8" xfId="0" applyNumberFormat="1" applyFill="1" applyBorder="1"/>
    <xf numFmtId="164" fontId="0" fillId="2" borderId="8" xfId="0" applyNumberFormat="1" applyFill="1" applyBorder="1"/>
    <xf numFmtId="0" fontId="0" fillId="2" borderId="4" xfId="0" applyNumberFormat="1" applyFill="1" applyBorder="1"/>
    <xf numFmtId="0" fontId="0" fillId="3" borderId="7" xfId="0" applyNumberFormat="1" applyFont="1" applyFill="1" applyBorder="1"/>
    <xf numFmtId="0" fontId="0" fillId="3" borderId="8" xfId="0" applyNumberFormat="1" applyFont="1" applyFill="1" applyBorder="1" applyAlignment="1">
      <alignment wrapText="1"/>
    </xf>
    <xf numFmtId="0" fontId="0" fillId="3" borderId="8" xfId="0" applyNumberFormat="1" applyFont="1" applyFill="1" applyBorder="1"/>
    <xf numFmtId="164" fontId="0" fillId="3" borderId="8" xfId="0" applyNumberFormat="1" applyFont="1" applyFill="1" applyBorder="1"/>
    <xf numFmtId="0" fontId="0" fillId="2" borderId="4" xfId="0" applyNumberFormat="1" applyFont="1" applyFill="1" applyBorder="1"/>
    <xf numFmtId="0" fontId="0" fillId="2" borderId="3" xfId="0" applyNumberFormat="1" applyFont="1" applyFill="1" applyBorder="1" applyAlignment="1">
      <alignment wrapText="1"/>
    </xf>
    <xf numFmtId="164" fontId="0" fillId="2" borderId="3" xfId="0" applyNumberFormat="1" applyFont="1" applyFill="1" applyBorder="1"/>
    <xf numFmtId="0" fontId="0" fillId="2" borderId="13" xfId="0" applyNumberFormat="1" applyFill="1" applyBorder="1"/>
    <xf numFmtId="0" fontId="0" fillId="2" borderId="14" xfId="0" applyNumberFormat="1" applyFill="1" applyBorder="1" applyAlignment="1">
      <alignment wrapText="1"/>
    </xf>
    <xf numFmtId="0" fontId="0" fillId="2" borderId="14" xfId="0" applyNumberFormat="1" applyFill="1" applyBorder="1"/>
    <xf numFmtId="164" fontId="0" fillId="2" borderId="14" xfId="0" applyNumberFormat="1" applyFill="1" applyBorder="1"/>
    <xf numFmtId="0" fontId="2" fillId="2" borderId="7" xfId="0" applyNumberFormat="1" applyFont="1" applyFill="1" applyBorder="1"/>
    <xf numFmtId="0" fontId="2" fillId="2" borderId="8" xfId="0" applyNumberFormat="1" applyFont="1" applyFill="1" applyBorder="1" applyAlignment="1">
      <alignment wrapText="1"/>
    </xf>
    <xf numFmtId="0" fontId="2" fillId="2" borderId="8" xfId="0" applyNumberFormat="1" applyFont="1" applyFill="1" applyBorder="1"/>
    <xf numFmtId="164" fontId="2" fillId="2" borderId="8" xfId="0" applyNumberFormat="1" applyFont="1" applyFill="1" applyBorder="1"/>
    <xf numFmtId="0" fontId="2" fillId="2" borderId="3" xfId="0" applyNumberFormat="1" applyFont="1" applyFill="1" applyBorder="1" applyAlignment="1">
      <alignment wrapText="1"/>
    </xf>
    <xf numFmtId="0" fontId="2" fillId="2" borderId="0" xfId="0" applyFont="1" applyFill="1"/>
    <xf numFmtId="0" fontId="2" fillId="4" borderId="2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wrapText="1"/>
    </xf>
    <xf numFmtId="0" fontId="2" fillId="2" borderId="6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0" fontId="2" fillId="3" borderId="1" xfId="0" applyNumberFormat="1" applyFont="1" applyFill="1" applyBorder="1" applyAlignment="1">
      <alignment wrapText="1"/>
    </xf>
    <xf numFmtId="0" fontId="2" fillId="4" borderId="11" xfId="0" applyNumberFormat="1" applyFont="1" applyFill="1" applyBorder="1" applyAlignment="1">
      <alignment wrapText="1"/>
    </xf>
    <xf numFmtId="0" fontId="2" fillId="2" borderId="11" xfId="0" applyNumberFormat="1" applyFont="1" applyFill="1" applyBorder="1" applyAlignment="1">
      <alignment wrapText="1"/>
    </xf>
    <xf numFmtId="0" fontId="0" fillId="5" borderId="9" xfId="0" applyNumberFormat="1" applyFill="1" applyBorder="1"/>
    <xf numFmtId="0" fontId="0" fillId="5" borderId="10" xfId="0" applyNumberFormat="1" applyFill="1" applyBorder="1"/>
    <xf numFmtId="0" fontId="0" fillId="5" borderId="10" xfId="0" applyNumberFormat="1" applyFill="1" applyBorder="1" applyAlignment="1">
      <alignment wrapText="1"/>
    </xf>
    <xf numFmtId="164" fontId="0" fillId="5" borderId="10" xfId="0" applyNumberFormat="1" applyFill="1" applyBorder="1"/>
    <xf numFmtId="0" fontId="2" fillId="5" borderId="11" xfId="0" applyNumberFormat="1" applyFont="1" applyFill="1" applyBorder="1" applyAlignment="1">
      <alignment wrapText="1"/>
    </xf>
    <xf numFmtId="0" fontId="0" fillId="2" borderId="15" xfId="0" applyNumberFormat="1" applyFill="1" applyBorder="1" applyAlignment="1">
      <alignment wrapText="1"/>
    </xf>
    <xf numFmtId="164" fontId="0" fillId="2" borderId="15" xfId="0" applyNumberFormat="1" applyFill="1" applyBorder="1"/>
    <xf numFmtId="0" fontId="0" fillId="2" borderId="15" xfId="0" applyNumberFormat="1" applyFill="1" applyBorder="1"/>
    <xf numFmtId="0" fontId="0" fillId="2" borderId="16" xfId="0" applyNumberFormat="1" applyFill="1" applyBorder="1"/>
    <xf numFmtId="0" fontId="2" fillId="2" borderId="17" xfId="0" applyNumberFormat="1" applyFont="1" applyFill="1" applyBorder="1" applyAlignment="1">
      <alignment wrapText="1"/>
    </xf>
    <xf numFmtId="0" fontId="2" fillId="4" borderId="12" xfId="0" applyNumberFormat="1" applyFont="1" applyFill="1" applyBorder="1"/>
    <xf numFmtId="0" fontId="2" fillId="4" borderId="18" xfId="0" applyNumberFormat="1" applyFont="1" applyFill="1" applyBorder="1"/>
    <xf numFmtId="0" fontId="2" fillId="4" borderId="5" xfId="0" applyNumberFormat="1" applyFont="1" applyFill="1" applyBorder="1" applyAlignment="1">
      <alignment wrapText="1"/>
    </xf>
    <xf numFmtId="0" fontId="2" fillId="4" borderId="5" xfId="0" applyNumberFormat="1" applyFont="1" applyFill="1" applyBorder="1"/>
    <xf numFmtId="164" fontId="2" fillId="4" borderId="5" xfId="0" applyNumberFormat="1" applyFont="1" applyFill="1" applyBorder="1"/>
    <xf numFmtId="0" fontId="2" fillId="4" borderId="19" xfId="0" applyNumberFormat="1" applyFont="1" applyFill="1" applyBorder="1" applyAlignment="1">
      <alignment wrapText="1"/>
    </xf>
    <xf numFmtId="0" fontId="0" fillId="4" borderId="20" xfId="0" applyNumberFormat="1" applyFill="1" applyBorder="1"/>
    <xf numFmtId="0" fontId="0" fillId="4" borderId="15" xfId="0" applyNumberFormat="1" applyFill="1" applyBorder="1" applyAlignment="1">
      <alignment wrapText="1"/>
    </xf>
    <xf numFmtId="0" fontId="0" fillId="4" borderId="15" xfId="0" applyNumberFormat="1" applyFill="1" applyBorder="1"/>
    <xf numFmtId="164" fontId="0" fillId="4" borderId="15" xfId="0" applyNumberFormat="1" applyFill="1" applyBorder="1"/>
    <xf numFmtId="0" fontId="2" fillId="4" borderId="21" xfId="0" applyNumberFormat="1" applyFont="1" applyFill="1" applyBorder="1" applyAlignment="1">
      <alignment wrapText="1"/>
    </xf>
    <xf numFmtId="0" fontId="0" fillId="6" borderId="3" xfId="0" applyNumberFormat="1" applyFill="1" applyBorder="1"/>
    <xf numFmtId="0" fontId="0" fillId="6" borderId="3" xfId="0" applyNumberFormat="1" applyFill="1" applyBorder="1" applyAlignment="1">
      <alignment wrapText="1"/>
    </xf>
    <xf numFmtId="0" fontId="0" fillId="6" borderId="14" xfId="0" applyNumberFormat="1" applyFill="1" applyBorder="1"/>
    <xf numFmtId="164" fontId="0" fillId="6" borderId="3" xfId="0" applyNumberFormat="1" applyFill="1" applyBorder="1"/>
    <xf numFmtId="0" fontId="2" fillId="6" borderId="17" xfId="0" applyNumberFormat="1" applyFont="1" applyFill="1" applyBorder="1" applyAlignment="1">
      <alignment wrapText="1"/>
    </xf>
    <xf numFmtId="164" fontId="1" fillId="0" borderId="0" xfId="0" applyNumberFormat="1" applyFont="1"/>
    <xf numFmtId="164" fontId="0" fillId="0" borderId="0" xfId="0" applyNumberFormat="1" applyFont="1"/>
    <xf numFmtId="164" fontId="0" fillId="2" borderId="0" xfId="0" applyNumberFormat="1" applyFill="1"/>
    <xf numFmtId="164" fontId="2" fillId="2" borderId="3" xfId="0" applyNumberFormat="1" applyFont="1" applyFill="1" applyBorder="1"/>
    <xf numFmtId="164" fontId="4" fillId="0" borderId="0" xfId="0" applyNumberFormat="1" applyFont="1"/>
    <xf numFmtId="0" fontId="4" fillId="0" borderId="0" xfId="0" applyFont="1"/>
    <xf numFmtId="0" fontId="2" fillId="2" borderId="4" xfId="0" applyNumberFormat="1" applyFont="1" applyFill="1" applyBorder="1"/>
    <xf numFmtId="0" fontId="2" fillId="2" borderId="3" xfId="0" applyNumberFormat="1" applyFont="1" applyFill="1" applyBorder="1"/>
    <xf numFmtId="0" fontId="2" fillId="4" borderId="7" xfId="0" applyNumberFormat="1" applyFont="1" applyFill="1" applyBorder="1"/>
    <xf numFmtId="0" fontId="2" fillId="4" borderId="8" xfId="0" applyNumberFormat="1" applyFont="1" applyFill="1" applyBorder="1" applyAlignment="1">
      <alignment wrapText="1"/>
    </xf>
    <xf numFmtId="164" fontId="2" fillId="4" borderId="8" xfId="0" applyNumberFormat="1" applyFont="1" applyFill="1" applyBorder="1"/>
    <xf numFmtId="0" fontId="2" fillId="4" borderId="8" xfId="0" applyNumberFormat="1" applyFont="1" applyFill="1" applyBorder="1"/>
    <xf numFmtId="0" fontId="2" fillId="2" borderId="12" xfId="0" applyNumberFormat="1" applyFont="1" applyFill="1" applyBorder="1"/>
    <xf numFmtId="0" fontId="2" fillId="2" borderId="10" xfId="0" applyNumberFormat="1" applyFont="1" applyFill="1" applyBorder="1"/>
    <xf numFmtId="0" fontId="2" fillId="2" borderId="10" xfId="0" applyNumberFormat="1" applyFont="1" applyFill="1" applyBorder="1" applyAlignment="1">
      <alignment wrapText="1"/>
    </xf>
    <xf numFmtId="164" fontId="2" fillId="2" borderId="10" xfId="0" applyNumberFormat="1" applyFont="1" applyFill="1" applyBorder="1"/>
    <xf numFmtId="0" fontId="2" fillId="4" borderId="13" xfId="0" applyNumberFormat="1" applyFont="1" applyFill="1" applyBorder="1"/>
    <xf numFmtId="0" fontId="2" fillId="4" borderId="14" xfId="0" applyNumberFormat="1" applyFont="1" applyFill="1" applyBorder="1" applyAlignment="1">
      <alignment wrapText="1"/>
    </xf>
    <xf numFmtId="0" fontId="2" fillId="4" borderId="14" xfId="0" applyNumberFormat="1" applyFont="1" applyFill="1" applyBorder="1"/>
    <xf numFmtId="164" fontId="2" fillId="4" borderId="14" xfId="0" applyNumberFormat="1" applyFont="1" applyFill="1" applyBorder="1"/>
    <xf numFmtId="0" fontId="0" fillId="2" borderId="3" xfId="0" applyFill="1" applyBorder="1"/>
    <xf numFmtId="164" fontId="0" fillId="0" borderId="3" xfId="0" applyNumberFormat="1" applyBorder="1" applyAlignment="1">
      <alignment wrapText="1"/>
    </xf>
    <xf numFmtId="0" fontId="0" fillId="6" borderId="9" xfId="0" applyNumberFormat="1" applyFill="1" applyBorder="1"/>
    <xf numFmtId="0" fontId="0" fillId="6" borderId="4" xfId="0" applyNumberFormat="1" applyFill="1" applyBorder="1"/>
    <xf numFmtId="0" fontId="2" fillId="6" borderId="1" xfId="0" applyNumberFormat="1" applyFont="1" applyFill="1" applyBorder="1" applyAlignment="1">
      <alignment wrapText="1"/>
    </xf>
    <xf numFmtId="0" fontId="2" fillId="6" borderId="9" xfId="0" applyNumberFormat="1" applyFont="1" applyFill="1" applyBorder="1"/>
    <xf numFmtId="0" fontId="0" fillId="6" borderId="10" xfId="0" applyNumberFormat="1" applyFill="1" applyBorder="1" applyAlignment="1">
      <alignment wrapText="1"/>
    </xf>
    <xf numFmtId="0" fontId="0" fillId="6" borderId="10" xfId="0" applyNumberFormat="1" applyFill="1" applyBorder="1"/>
    <xf numFmtId="164" fontId="2" fillId="6" borderId="10" xfId="0" applyNumberFormat="1" applyFont="1" applyFill="1" applyBorder="1"/>
    <xf numFmtId="164" fontId="0" fillId="6" borderId="10" xfId="0" applyNumberFormat="1" applyFill="1" applyBorder="1"/>
    <xf numFmtId="0" fontId="2" fillId="6" borderId="11" xfId="0" applyNumberFormat="1" applyFont="1" applyFill="1" applyBorder="1" applyAlignment="1">
      <alignment wrapText="1"/>
    </xf>
    <xf numFmtId="0" fontId="0" fillId="4" borderId="3" xfId="0" applyFill="1" applyBorder="1"/>
    <xf numFmtId="0" fontId="0" fillId="4" borderId="3" xfId="0" applyFill="1" applyBorder="1" applyAlignment="1">
      <alignment wrapText="1"/>
    </xf>
    <xf numFmtId="164" fontId="0" fillId="4" borderId="3" xfId="0" applyNumberFormat="1" applyFill="1" applyBorder="1"/>
    <xf numFmtId="0" fontId="2" fillId="4" borderId="3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tabSelected="1" zoomScaleNormal="100" workbookViewId="0">
      <pane ySplit="1" topLeftCell="A28" activePane="bottomLeft" state="frozen"/>
      <selection pane="bottomLeft" activeCell="C35" sqref="C35"/>
    </sheetView>
  </sheetViews>
  <sheetFormatPr defaultRowHeight="15" x14ac:dyDescent="0.25"/>
  <cols>
    <col min="1" max="1" width="5.28515625" customWidth="1"/>
    <col min="2" max="2" width="14.5703125" customWidth="1"/>
    <col min="3" max="3" width="52.7109375" customWidth="1"/>
    <col min="4" max="4" width="13.28515625" customWidth="1"/>
    <col min="5" max="5" width="22.5703125" style="2" customWidth="1"/>
    <col min="6" max="6" width="10.42578125" customWidth="1"/>
    <col min="7" max="7" width="24" style="2" customWidth="1"/>
    <col min="8" max="8" width="23.42578125" style="2" customWidth="1"/>
    <col min="9" max="9" width="10" customWidth="1"/>
    <col min="10" max="10" width="23.5703125" style="53" customWidth="1"/>
    <col min="11" max="11" width="25.85546875" customWidth="1"/>
    <col min="12" max="12" width="35.5703125" style="2" customWidth="1"/>
  </cols>
  <sheetData>
    <row r="1" spans="1:12" ht="15.75" thickBot="1" x14ac:dyDescent="0.3">
      <c r="A1" s="1" t="s">
        <v>0</v>
      </c>
      <c r="B1" s="1" t="s">
        <v>5</v>
      </c>
      <c r="C1" s="1" t="s">
        <v>2</v>
      </c>
      <c r="D1" s="1" t="s">
        <v>3</v>
      </c>
      <c r="E1" s="2" t="s">
        <v>80</v>
      </c>
      <c r="F1" s="1" t="s">
        <v>4</v>
      </c>
      <c r="G1" s="2" t="s">
        <v>81</v>
      </c>
      <c r="H1" s="2" t="s">
        <v>82</v>
      </c>
      <c r="I1" s="1" t="s">
        <v>1</v>
      </c>
      <c r="J1" s="53" t="s">
        <v>48</v>
      </c>
      <c r="K1" s="94"/>
      <c r="L1" s="93"/>
    </row>
    <row r="2" spans="1:12" ht="45.75" thickBot="1" x14ac:dyDescent="0.3">
      <c r="A2" s="14">
        <v>1</v>
      </c>
      <c r="B2" s="15" t="s">
        <v>22</v>
      </c>
      <c r="C2" s="16" t="s">
        <v>40</v>
      </c>
      <c r="D2" s="15" t="s">
        <v>41</v>
      </c>
      <c r="E2" s="17">
        <v>600000</v>
      </c>
      <c r="F2" s="15">
        <v>23</v>
      </c>
      <c r="G2" s="17">
        <v>487804.88</v>
      </c>
      <c r="H2" s="17">
        <v>113135.16</v>
      </c>
      <c r="I2" s="15" t="s">
        <v>12</v>
      </c>
      <c r="J2" s="54" t="s">
        <v>52</v>
      </c>
    </row>
    <row r="3" spans="1:12" ht="45.75" thickBot="1" x14ac:dyDescent="0.3">
      <c r="A3" s="71">
        <v>2</v>
      </c>
      <c r="B3" s="70" t="s">
        <v>22</v>
      </c>
      <c r="C3" s="68" t="s">
        <v>47</v>
      </c>
      <c r="D3" s="68" t="s">
        <v>62</v>
      </c>
      <c r="E3" s="69">
        <v>320000</v>
      </c>
      <c r="F3" s="70">
        <v>8</v>
      </c>
      <c r="G3" s="69">
        <v>296000.3</v>
      </c>
      <c r="H3" s="69">
        <f>G3/4.3117</f>
        <v>68650.485887237053</v>
      </c>
      <c r="I3" s="70" t="s">
        <v>7</v>
      </c>
      <c r="J3" s="72" t="s">
        <v>52</v>
      </c>
    </row>
    <row r="4" spans="1:12" ht="45.75" thickBot="1" x14ac:dyDescent="0.3">
      <c r="A4" s="84">
        <v>3</v>
      </c>
      <c r="B4" s="84" t="s">
        <v>22</v>
      </c>
      <c r="C4" s="85" t="s">
        <v>38</v>
      </c>
      <c r="D4" s="86" t="s">
        <v>72</v>
      </c>
      <c r="E4" s="87">
        <v>40000</v>
      </c>
      <c r="F4" s="84">
        <v>23</v>
      </c>
      <c r="G4" s="87">
        <v>32520.32</v>
      </c>
      <c r="H4" s="87">
        <v>7542.34</v>
      </c>
      <c r="I4" s="84" t="s">
        <v>12</v>
      </c>
      <c r="J4" s="88" t="s">
        <v>52</v>
      </c>
    </row>
    <row r="5" spans="1:12" ht="30.75" thickBot="1" x14ac:dyDescent="0.3">
      <c r="A5" s="73">
        <v>4</v>
      </c>
      <c r="B5" s="74" t="s">
        <v>22</v>
      </c>
      <c r="C5" s="75" t="s">
        <v>38</v>
      </c>
      <c r="D5" s="76" t="s">
        <v>39</v>
      </c>
      <c r="E5" s="77">
        <v>406021</v>
      </c>
      <c r="F5" s="76">
        <v>23</v>
      </c>
      <c r="G5" s="77">
        <f>E5/1.23</f>
        <v>330098.37398373982</v>
      </c>
      <c r="H5" s="77">
        <f>E5/4.3117</f>
        <v>94167.265811628822</v>
      </c>
      <c r="I5" s="76" t="s">
        <v>12</v>
      </c>
      <c r="J5" s="78" t="s">
        <v>70</v>
      </c>
    </row>
    <row r="6" spans="1:12" ht="45.75" thickBot="1" x14ac:dyDescent="0.3">
      <c r="A6" s="27">
        <v>5</v>
      </c>
      <c r="B6" s="28" t="s">
        <v>22</v>
      </c>
      <c r="C6" s="29" t="s">
        <v>30</v>
      </c>
      <c r="D6" s="29" t="s">
        <v>67</v>
      </c>
      <c r="E6" s="31">
        <v>166000</v>
      </c>
      <c r="F6" s="30">
        <v>23</v>
      </c>
      <c r="G6" s="31">
        <f>E6/1.23</f>
        <v>134959.34959349595</v>
      </c>
      <c r="H6" s="31">
        <f>E6/4.3117</f>
        <v>38499.895632813044</v>
      </c>
      <c r="I6" s="30" t="s">
        <v>12</v>
      </c>
      <c r="J6" s="56" t="s">
        <v>52</v>
      </c>
    </row>
    <row r="7" spans="1:12" s="3" customFormat="1" ht="45.75" thickBot="1" x14ac:dyDescent="0.3">
      <c r="A7" s="22">
        <v>6</v>
      </c>
      <c r="B7" s="23" t="s">
        <v>22</v>
      </c>
      <c r="C7" s="24" t="s">
        <v>73</v>
      </c>
      <c r="D7" s="25" t="s">
        <v>25</v>
      </c>
      <c r="E7" s="26">
        <v>412000</v>
      </c>
      <c r="F7" s="25">
        <v>23</v>
      </c>
      <c r="G7" s="26">
        <f t="shared" ref="G7:G11" si="0">E7/1.23</f>
        <v>334959.34959349595</v>
      </c>
      <c r="H7" s="26">
        <f t="shared" ref="H7:H11" si="1">E7/4.3117</f>
        <v>95553.957835656474</v>
      </c>
      <c r="I7" s="25" t="s">
        <v>54</v>
      </c>
      <c r="J7" s="57" t="s">
        <v>52</v>
      </c>
      <c r="L7" s="89"/>
    </row>
    <row r="8" spans="1:12" ht="45.75" thickBot="1" x14ac:dyDescent="0.3">
      <c r="A8" s="8">
        <v>7</v>
      </c>
      <c r="B8" s="32" t="s">
        <v>22</v>
      </c>
      <c r="C8" s="33" t="s">
        <v>55</v>
      </c>
      <c r="D8" s="34" t="s">
        <v>26</v>
      </c>
      <c r="E8" s="51">
        <v>636700</v>
      </c>
      <c r="F8" s="34">
        <v>23</v>
      </c>
      <c r="G8" s="35">
        <f t="shared" si="0"/>
        <v>517642.27642276423</v>
      </c>
      <c r="H8" s="35">
        <f t="shared" si="1"/>
        <v>147667.97318922929</v>
      </c>
      <c r="I8" s="34" t="s">
        <v>12</v>
      </c>
      <c r="J8" s="58" t="s">
        <v>53</v>
      </c>
    </row>
    <row r="9" spans="1:12" ht="75.75" thickBot="1" x14ac:dyDescent="0.3">
      <c r="A9" s="14">
        <v>8</v>
      </c>
      <c r="B9" s="97" t="s">
        <v>22</v>
      </c>
      <c r="C9" s="98" t="s">
        <v>69</v>
      </c>
      <c r="D9" s="98" t="s">
        <v>66</v>
      </c>
      <c r="E9" s="99">
        <v>324797.99</v>
      </c>
      <c r="F9" s="100">
        <v>23</v>
      </c>
      <c r="G9" s="99">
        <f t="shared" si="0"/>
        <v>264063.40650406503</v>
      </c>
      <c r="H9" s="26">
        <f t="shared" si="1"/>
        <v>75329.45010088828</v>
      </c>
      <c r="I9" s="25" t="s">
        <v>56</v>
      </c>
      <c r="J9" s="57" t="s">
        <v>52</v>
      </c>
    </row>
    <row r="10" spans="1:12" s="11" customFormat="1" ht="90.75" thickBot="1" x14ac:dyDescent="0.3">
      <c r="A10" s="8">
        <v>9</v>
      </c>
      <c r="B10" s="95" t="s">
        <v>6</v>
      </c>
      <c r="C10" s="52" t="s">
        <v>58</v>
      </c>
      <c r="D10" s="52" t="s">
        <v>75</v>
      </c>
      <c r="E10" s="92">
        <v>110000</v>
      </c>
      <c r="F10" s="96">
        <v>23</v>
      </c>
      <c r="G10" s="92">
        <f t="shared" si="0"/>
        <v>89430.894308943098</v>
      </c>
      <c r="H10" s="43">
        <f t="shared" si="1"/>
        <v>25511.979033791777</v>
      </c>
      <c r="I10" s="12" t="s">
        <v>57</v>
      </c>
      <c r="J10" s="59" t="s">
        <v>52</v>
      </c>
      <c r="L10" s="90"/>
    </row>
    <row r="11" spans="1:12" s="11" customFormat="1" ht="45.75" thickBot="1" x14ac:dyDescent="0.3">
      <c r="A11" s="9">
        <v>10</v>
      </c>
      <c r="B11" s="41" t="s">
        <v>6</v>
      </c>
      <c r="C11" s="42" t="s">
        <v>76</v>
      </c>
      <c r="D11" s="12" t="s">
        <v>23</v>
      </c>
      <c r="E11" s="92">
        <v>355000</v>
      </c>
      <c r="F11" s="12">
        <v>23</v>
      </c>
      <c r="G11" s="43">
        <f t="shared" si="0"/>
        <v>288617.88617886178</v>
      </c>
      <c r="H11" s="43">
        <f t="shared" si="1"/>
        <v>82334.114154509822</v>
      </c>
      <c r="I11" s="12" t="s">
        <v>65</v>
      </c>
      <c r="J11" s="59" t="s">
        <v>52</v>
      </c>
      <c r="L11" s="90"/>
    </row>
    <row r="12" spans="1:12" s="11" customFormat="1" ht="45.75" thickBot="1" x14ac:dyDescent="0.3">
      <c r="A12" s="9">
        <v>11</v>
      </c>
      <c r="B12" s="41" t="s">
        <v>6</v>
      </c>
      <c r="C12" s="42" t="s">
        <v>45</v>
      </c>
      <c r="D12" s="12" t="s">
        <v>46</v>
      </c>
      <c r="E12" s="92">
        <v>70000</v>
      </c>
      <c r="F12" s="12">
        <v>23</v>
      </c>
      <c r="G12" s="43">
        <v>56910.569105691058</v>
      </c>
      <c r="H12" s="43">
        <f>E12/4.3117</f>
        <v>16234.895748776584</v>
      </c>
      <c r="I12" s="12" t="s">
        <v>7</v>
      </c>
      <c r="J12" s="59" t="s">
        <v>52</v>
      </c>
      <c r="L12" s="90"/>
    </row>
    <row r="13" spans="1:12" ht="45.75" thickBot="1" x14ac:dyDescent="0.3">
      <c r="A13" s="13">
        <v>12</v>
      </c>
      <c r="B13" s="37" t="s">
        <v>6</v>
      </c>
      <c r="C13" s="38" t="s">
        <v>68</v>
      </c>
      <c r="D13" s="39" t="s">
        <v>11</v>
      </c>
      <c r="E13" s="40">
        <v>344600</v>
      </c>
      <c r="F13" s="39"/>
      <c r="G13" s="40">
        <v>309099.45</v>
      </c>
      <c r="H13" s="40">
        <v>71688.53</v>
      </c>
      <c r="I13" s="39" t="s">
        <v>7</v>
      </c>
      <c r="J13" s="60" t="s">
        <v>52</v>
      </c>
    </row>
    <row r="14" spans="1:12" s="4" customFormat="1" ht="48" customHeight="1" thickBot="1" x14ac:dyDescent="0.3">
      <c r="A14" s="14">
        <v>13</v>
      </c>
      <c r="B14" s="15" t="s">
        <v>6</v>
      </c>
      <c r="C14" s="16" t="s">
        <v>24</v>
      </c>
      <c r="D14" s="15" t="s">
        <v>21</v>
      </c>
      <c r="E14" s="17">
        <v>150000</v>
      </c>
      <c r="F14" s="15"/>
      <c r="G14" s="17">
        <v>150000</v>
      </c>
      <c r="H14" s="17">
        <f>G14/4.3117</f>
        <v>34789.062318806966</v>
      </c>
      <c r="I14" s="15" t="s">
        <v>12</v>
      </c>
      <c r="J14" s="61" t="s">
        <v>52</v>
      </c>
      <c r="L14" s="91"/>
    </row>
    <row r="15" spans="1:12" ht="60.75" thickBot="1" x14ac:dyDescent="0.3">
      <c r="A15" s="101">
        <v>14</v>
      </c>
      <c r="B15" s="102" t="s">
        <v>6</v>
      </c>
      <c r="C15" s="103" t="s">
        <v>9</v>
      </c>
      <c r="D15" s="102" t="s">
        <v>10</v>
      </c>
      <c r="E15" s="104">
        <v>270000</v>
      </c>
      <c r="F15" s="102">
        <v>8</v>
      </c>
      <c r="G15" s="104">
        <v>249999.99999999997</v>
      </c>
      <c r="H15" s="104">
        <f>G15/4.3117</f>
        <v>57981.770531344941</v>
      </c>
      <c r="I15" s="102" t="s">
        <v>7</v>
      </c>
      <c r="J15" s="62" t="s">
        <v>52</v>
      </c>
    </row>
    <row r="16" spans="1:12" ht="52.5" customHeight="1" thickBot="1" x14ac:dyDescent="0.3">
      <c r="A16" s="10">
        <v>15</v>
      </c>
      <c r="B16" s="48" t="s">
        <v>6</v>
      </c>
      <c r="C16" s="49" t="s">
        <v>59</v>
      </c>
      <c r="D16" s="50" t="s">
        <v>42</v>
      </c>
      <c r="E16" s="51">
        <v>450000</v>
      </c>
      <c r="F16" s="50">
        <v>23</v>
      </c>
      <c r="G16" s="51">
        <f>E16/1.23</f>
        <v>365853.6585365854</v>
      </c>
      <c r="H16" s="51">
        <f t="shared" ref="H16:H19" si="2">G16/4.3117</f>
        <v>84851.371509285294</v>
      </c>
      <c r="I16" s="50" t="s">
        <v>61</v>
      </c>
      <c r="J16" s="62" t="s">
        <v>52</v>
      </c>
    </row>
    <row r="17" spans="1:12" ht="45.75" thickBot="1" x14ac:dyDescent="0.3">
      <c r="A17" s="14">
        <v>16</v>
      </c>
      <c r="B17" s="15" t="s">
        <v>6</v>
      </c>
      <c r="C17" s="16" t="s">
        <v>50</v>
      </c>
      <c r="D17" s="15"/>
      <c r="E17" s="17">
        <v>350000</v>
      </c>
      <c r="F17" s="15">
        <v>23</v>
      </c>
      <c r="G17" s="17">
        <v>284552.84000000003</v>
      </c>
      <c r="H17" s="17">
        <f t="shared" si="2"/>
        <v>65995.509891690061</v>
      </c>
      <c r="I17" s="15" t="s">
        <v>61</v>
      </c>
      <c r="J17" s="54" t="s">
        <v>52</v>
      </c>
    </row>
    <row r="18" spans="1:12" ht="45.75" thickBot="1" x14ac:dyDescent="0.3">
      <c r="A18" s="10">
        <v>17</v>
      </c>
      <c r="B18" s="5" t="s">
        <v>6</v>
      </c>
      <c r="C18" s="6" t="s">
        <v>74</v>
      </c>
      <c r="D18" s="5" t="s">
        <v>43</v>
      </c>
      <c r="E18" s="7">
        <v>200000</v>
      </c>
      <c r="F18" s="5">
        <v>23</v>
      </c>
      <c r="G18" s="7">
        <v>162601.62601626015</v>
      </c>
      <c r="H18" s="7">
        <f t="shared" si="2"/>
        <v>37711.72067079346</v>
      </c>
      <c r="I18" s="5" t="s">
        <v>61</v>
      </c>
      <c r="J18" s="55" t="s">
        <v>52</v>
      </c>
    </row>
    <row r="19" spans="1:12" ht="45.75" thickBot="1" x14ac:dyDescent="0.3">
      <c r="A19" s="22">
        <v>18</v>
      </c>
      <c r="B19" s="23" t="s">
        <v>6</v>
      </c>
      <c r="C19" s="24" t="s">
        <v>60</v>
      </c>
      <c r="D19" s="25" t="s">
        <v>27</v>
      </c>
      <c r="E19" s="26">
        <v>253800</v>
      </c>
      <c r="F19" s="25">
        <v>23</v>
      </c>
      <c r="G19" s="26">
        <f>E19/1.23</f>
        <v>206341.46341463414</v>
      </c>
      <c r="H19" s="26">
        <f t="shared" si="2"/>
        <v>47856.173531236898</v>
      </c>
      <c r="I19" s="25" t="s">
        <v>7</v>
      </c>
      <c r="J19" s="54" t="s">
        <v>52</v>
      </c>
    </row>
    <row r="20" spans="1:12" ht="45.75" thickBot="1" x14ac:dyDescent="0.3">
      <c r="A20" s="73">
        <v>19</v>
      </c>
      <c r="B20" s="97" t="s">
        <v>6</v>
      </c>
      <c r="C20" s="98" t="s">
        <v>19</v>
      </c>
      <c r="D20" s="100" t="s">
        <v>20</v>
      </c>
      <c r="E20" s="99">
        <v>500000</v>
      </c>
      <c r="F20" s="100">
        <v>0</v>
      </c>
      <c r="G20" s="99">
        <v>500000</v>
      </c>
      <c r="H20" s="99">
        <f t="shared" ref="H20:H24" si="3">G20/4.3117</f>
        <v>115963.54106268988</v>
      </c>
      <c r="I20" s="100" t="s">
        <v>12</v>
      </c>
      <c r="J20" s="57" t="s">
        <v>52</v>
      </c>
    </row>
    <row r="21" spans="1:12" ht="45.75" thickBot="1" x14ac:dyDescent="0.3">
      <c r="A21" s="14">
        <v>20</v>
      </c>
      <c r="B21" s="105" t="s">
        <v>6</v>
      </c>
      <c r="C21" s="106" t="s">
        <v>28</v>
      </c>
      <c r="D21" s="107" t="s">
        <v>29</v>
      </c>
      <c r="E21" s="108">
        <v>1200</v>
      </c>
      <c r="F21" s="107">
        <v>23</v>
      </c>
      <c r="G21" s="108">
        <v>975.60975609756099</v>
      </c>
      <c r="H21" s="108">
        <f t="shared" si="3"/>
        <v>226.27032402476075</v>
      </c>
      <c r="I21" s="107" t="s">
        <v>8</v>
      </c>
      <c r="J21" s="57" t="s">
        <v>77</v>
      </c>
    </row>
    <row r="22" spans="1:12" ht="67.5" customHeight="1" thickBot="1" x14ac:dyDescent="0.3">
      <c r="A22" s="9">
        <v>21</v>
      </c>
      <c r="B22" s="32" t="s">
        <v>6</v>
      </c>
      <c r="C22" s="33" t="s">
        <v>44</v>
      </c>
      <c r="D22" s="34" t="s">
        <v>13</v>
      </c>
      <c r="E22" s="35">
        <v>178000</v>
      </c>
      <c r="F22" s="34">
        <v>23</v>
      </c>
      <c r="G22" s="35">
        <f>E22/1.23</f>
        <v>144715.44715447153</v>
      </c>
      <c r="H22" s="35">
        <f t="shared" si="3"/>
        <v>33563.431397006178</v>
      </c>
      <c r="I22" s="34" t="s">
        <v>7</v>
      </c>
      <c r="J22" s="59" t="s">
        <v>49</v>
      </c>
      <c r="K22" s="2"/>
    </row>
    <row r="23" spans="1:12" ht="45.75" thickBot="1" x14ac:dyDescent="0.3">
      <c r="A23" s="18">
        <v>22</v>
      </c>
      <c r="B23" s="19" t="s">
        <v>6</v>
      </c>
      <c r="C23" s="20" t="s">
        <v>51</v>
      </c>
      <c r="D23" s="19" t="s">
        <v>64</v>
      </c>
      <c r="E23" s="21">
        <v>1500000</v>
      </c>
      <c r="F23" s="19">
        <v>23</v>
      </c>
      <c r="G23" s="21">
        <v>1219512.2</v>
      </c>
      <c r="H23" s="21">
        <f t="shared" si="3"/>
        <v>282837.90616230253</v>
      </c>
      <c r="I23" s="19" t="s">
        <v>7</v>
      </c>
      <c r="J23" s="61" t="s">
        <v>49</v>
      </c>
    </row>
    <row r="24" spans="1:12" ht="45.75" thickBot="1" x14ac:dyDescent="0.3">
      <c r="A24" s="8">
        <v>23</v>
      </c>
      <c r="B24" s="32" t="s">
        <v>16</v>
      </c>
      <c r="C24" s="33" t="s">
        <v>37</v>
      </c>
      <c r="D24" s="34" t="s">
        <v>63</v>
      </c>
      <c r="E24" s="35">
        <v>840000</v>
      </c>
      <c r="F24" s="34">
        <v>23</v>
      </c>
      <c r="G24" s="35">
        <v>682926.83</v>
      </c>
      <c r="H24" s="35">
        <f t="shared" si="3"/>
        <v>158389.22698703528</v>
      </c>
      <c r="I24" s="34"/>
      <c r="J24" s="59" t="s">
        <v>83</v>
      </c>
    </row>
    <row r="25" spans="1:12" s="4" customFormat="1" ht="45.75" thickBot="1" x14ac:dyDescent="0.3">
      <c r="A25" s="8">
        <v>24</v>
      </c>
      <c r="B25" s="36" t="s">
        <v>16</v>
      </c>
      <c r="C25" s="6" t="s">
        <v>33</v>
      </c>
      <c r="D25" s="5" t="s">
        <v>32</v>
      </c>
      <c r="E25" s="7">
        <v>77000</v>
      </c>
      <c r="F25" s="5">
        <v>23</v>
      </c>
      <c r="G25" s="7">
        <v>62601.626016260161</v>
      </c>
      <c r="H25" s="7">
        <f t="shared" ref="H25:H28" si="4">G25/4.3117</f>
        <v>14519.012458255482</v>
      </c>
      <c r="I25" s="5" t="s">
        <v>12</v>
      </c>
      <c r="J25" s="59" t="s">
        <v>83</v>
      </c>
      <c r="L25" s="91"/>
    </row>
    <row r="26" spans="1:12" s="4" customFormat="1" ht="45.75" thickBot="1" x14ac:dyDescent="0.3">
      <c r="A26" s="9">
        <v>25</v>
      </c>
      <c r="B26" s="36" t="s">
        <v>16</v>
      </c>
      <c r="C26" s="6" t="s">
        <v>35</v>
      </c>
      <c r="D26" s="5" t="s">
        <v>32</v>
      </c>
      <c r="E26" s="7">
        <v>475000</v>
      </c>
      <c r="F26" s="5">
        <v>23</v>
      </c>
      <c r="G26" s="7">
        <v>386178.86</v>
      </c>
      <c r="H26" s="7">
        <f t="shared" si="4"/>
        <v>89565.33617830553</v>
      </c>
      <c r="I26" s="5" t="s">
        <v>12</v>
      </c>
      <c r="J26" s="59" t="s">
        <v>83</v>
      </c>
      <c r="L26" s="91"/>
    </row>
    <row r="27" spans="1:12" s="4" customFormat="1" ht="45.75" thickBot="1" x14ac:dyDescent="0.3">
      <c r="A27" s="111">
        <v>26</v>
      </c>
      <c r="B27" s="112" t="s">
        <v>16</v>
      </c>
      <c r="C27" s="85" t="s">
        <v>34</v>
      </c>
      <c r="D27" s="84" t="s">
        <v>32</v>
      </c>
      <c r="E27" s="87">
        <v>115000</v>
      </c>
      <c r="F27" s="84">
        <v>23</v>
      </c>
      <c r="G27" s="87">
        <v>93495.934959349601</v>
      </c>
      <c r="H27" s="87">
        <f t="shared" si="4"/>
        <v>21684.239385706242</v>
      </c>
      <c r="I27" s="84" t="s">
        <v>12</v>
      </c>
      <c r="J27" s="113" t="s">
        <v>83</v>
      </c>
      <c r="L27" s="91"/>
    </row>
    <row r="28" spans="1:12" s="4" customFormat="1" ht="45.75" thickBot="1" x14ac:dyDescent="0.3">
      <c r="A28" s="8">
        <v>27</v>
      </c>
      <c r="B28" s="44" t="s">
        <v>16</v>
      </c>
      <c r="C28" s="45" t="s">
        <v>31</v>
      </c>
      <c r="D28" s="46" t="s">
        <v>32</v>
      </c>
      <c r="E28" s="47">
        <v>600000</v>
      </c>
      <c r="F28" s="46">
        <v>23</v>
      </c>
      <c r="G28" s="47">
        <v>487804.87</v>
      </c>
      <c r="H28" s="7">
        <f t="shared" si="4"/>
        <v>113135.16014565021</v>
      </c>
      <c r="I28" s="46" t="s">
        <v>7</v>
      </c>
      <c r="J28" s="59" t="s">
        <v>83</v>
      </c>
      <c r="L28" s="91"/>
    </row>
    <row r="29" spans="1:12" s="4" customFormat="1" ht="45.75" thickBot="1" x14ac:dyDescent="0.3">
      <c r="A29" s="114">
        <v>28</v>
      </c>
      <c r="B29" s="115" t="s">
        <v>16</v>
      </c>
      <c r="C29" s="115" t="s">
        <v>36</v>
      </c>
      <c r="D29" s="116" t="s">
        <v>32</v>
      </c>
      <c r="E29" s="117">
        <v>180000</v>
      </c>
      <c r="F29" s="116">
        <v>23</v>
      </c>
      <c r="G29" s="118">
        <v>146341.46</v>
      </c>
      <c r="H29" s="118">
        <f>G29/4.3117</f>
        <v>33940.547811767974</v>
      </c>
      <c r="I29" s="116" t="s">
        <v>12</v>
      </c>
      <c r="J29" s="119" t="s">
        <v>84</v>
      </c>
      <c r="L29" s="91"/>
    </row>
    <row r="30" spans="1:12" s="4" customFormat="1" ht="45.75" thickBot="1" x14ac:dyDescent="0.3">
      <c r="A30" s="63">
        <v>29</v>
      </c>
      <c r="B30" s="110" t="s">
        <v>16</v>
      </c>
      <c r="C30" s="65" t="s">
        <v>17</v>
      </c>
      <c r="D30" s="64" t="s">
        <v>18</v>
      </c>
      <c r="E30" s="66">
        <v>3000000</v>
      </c>
      <c r="F30" s="64">
        <v>0</v>
      </c>
      <c r="G30" s="66">
        <v>3000000</v>
      </c>
      <c r="H30" s="66">
        <f>G30/4.3117</f>
        <v>695781.24637613934</v>
      </c>
      <c r="I30" s="64" t="s">
        <v>7</v>
      </c>
      <c r="J30" s="67" t="s">
        <v>83</v>
      </c>
      <c r="L30" s="91"/>
    </row>
    <row r="31" spans="1:12" ht="45" x14ac:dyDescent="0.25">
      <c r="A31" s="79">
        <v>30</v>
      </c>
      <c r="B31" s="80" t="s">
        <v>16</v>
      </c>
      <c r="C31" s="80" t="s">
        <v>14</v>
      </c>
      <c r="D31" s="81" t="s">
        <v>15</v>
      </c>
      <c r="E31" s="82">
        <v>700000</v>
      </c>
      <c r="F31" s="81">
        <v>0</v>
      </c>
      <c r="G31" s="82">
        <v>700000</v>
      </c>
      <c r="H31" s="82">
        <f>G31/4.3117</f>
        <v>162348.95748776585</v>
      </c>
      <c r="I31" s="81" t="s">
        <v>12</v>
      </c>
      <c r="J31" s="83" t="s">
        <v>84</v>
      </c>
    </row>
    <row r="32" spans="1:12" ht="45" x14ac:dyDescent="0.25">
      <c r="A32" s="109">
        <v>31</v>
      </c>
      <c r="B32" s="109" t="s">
        <v>6</v>
      </c>
      <c r="C32" s="109" t="s">
        <v>71</v>
      </c>
      <c r="D32" s="109" t="s">
        <v>78</v>
      </c>
      <c r="E32" s="7">
        <v>482000</v>
      </c>
      <c r="F32" s="109">
        <v>23</v>
      </c>
      <c r="G32" s="7">
        <f>E32/1.23</f>
        <v>391869.91869918699</v>
      </c>
      <c r="H32" s="7">
        <f>G32/4.3117</f>
        <v>90885.246816612242</v>
      </c>
      <c r="I32" s="109" t="s">
        <v>79</v>
      </c>
      <c r="J32" s="52" t="s">
        <v>52</v>
      </c>
    </row>
    <row r="33" spans="1:12" ht="45" x14ac:dyDescent="0.25">
      <c r="A33" s="120">
        <v>32</v>
      </c>
      <c r="B33" s="121" t="s">
        <v>16</v>
      </c>
      <c r="C33" s="121" t="s">
        <v>86</v>
      </c>
      <c r="D33" s="121" t="s">
        <v>87</v>
      </c>
      <c r="E33" s="122">
        <v>220000</v>
      </c>
      <c r="F33" s="120">
        <v>23</v>
      </c>
      <c r="G33" s="122">
        <f>E33/1.23</f>
        <v>178861.7886178862</v>
      </c>
      <c r="H33" s="122">
        <f>G33/4.3117</f>
        <v>41482.892737872811</v>
      </c>
      <c r="I33" s="120" t="s">
        <v>85</v>
      </c>
      <c r="J33" s="123" t="s">
        <v>84</v>
      </c>
    </row>
    <row r="40" spans="1:12" s="3" customFormat="1" x14ac:dyDescent="0.25">
      <c r="A40"/>
      <c r="B40"/>
      <c r="C40"/>
      <c r="D40"/>
      <c r="E40" s="2"/>
      <c r="F40"/>
      <c r="G40" s="2"/>
      <c r="H40" s="2"/>
      <c r="I40"/>
      <c r="J40" s="53"/>
      <c r="L40" s="89"/>
    </row>
  </sheetData>
  <autoFilter ref="A1:J31"/>
  <pageMargins left="0.7" right="0.7" top="0.75" bottom="0.75" header="0.3" footer="0.3"/>
  <pageSetup paperSize="9" scale="5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e c e 8 8 6 4 b - 0 0 1 a - 4 7 c c - 9 7 2 0 - 2 3 6 6 5 f d 0 9 b f d "   s q m i d = " 3 8 6 c 7 a 3 a - 4 a 5 8 - 4 6 2 a - 8 d 8 1 - 6 0 2 7 e a b 0 a 8 2 3 "   x m l n s = " h t t p : / / s c h e m a s . m i c r o s o f t . c o m / D a t a M a s h u p " > A A A A A K E F A A B Q S w M E F A A C A A g A h 1 p 4 S w E G b 1 a m A A A A + A A A A B I A H A B D b 2 5 m a W c v U G F j a 2 F n Z S 5 4 b W w g o h g A K K A U A A A A A A A A A A A A A A A A A A A A A A A A A A A A h Y + x D o I w F E V / h X S n D 6 o Y Q h 5 l c I W E x M S 4 E q j Q C I X Q Y v k 3 B z / J X 5 B E U T f H e 3 K G c x + 3 O y Z z 1 z p X M W r Z q 5 j 4 1 C O O U G V f S V X H Z D J n N y Q J x 7 w o L 0 U t n E V W O p p 1 F Z P G m C E C s N Z S u 6 H 9 W A P z P B 9 O W X o o G 9 E V 5 C P L / 7 I r l T a F K g X h e H z F c E Y D n 2 7 D M K B s 5 y O s G D O p v g p b i q m H 8 A N x P 7 V m G g U f W j d P E d a J 8 H 7 B n 1 B L A w Q U A A I A C A C H W n h L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h 1 p 4 S 3 x z J V S Z A g A A F Q Y A A B M A H A B G b 3 J t d W x h c y 9 T Z W N 0 a W 9 u M S 5 t I K I Y A C i g F A A A A A A A A A A A A A A A A A A A A A A A A A A A A I V U z U 7 j M B C + V + o 7 j M w l k a J C + S 1 i d 6 X C s h c q t m r 5 k d i g l Z t 4 w S S x o 8 S R 2 1 S 9 o J X 2 G R C P w W n P N O + 1 d r I 0 V U J E L p k Z j / 1 9 / m Y 8 M X E E 5 Q z G x b 9 7 1 G 6 1 W / E 9 j o g L G y j 0 M Y M U B 6 8 v k p L s 9 0 + Z P e L s 2 a F y B l M / n i L 4 D D 4 R 7 R a o L / s b v b 6 4 2 S N X w d O p Q / z O N Y + 8 C e e e 8 Y 3 6 p H P C m S B M x A a y 7 Z D 4 1 M P M P u 4 f 2 9 f 9 C / s G B 1 w h M I o h T C Y + d V J G 7 K E C n 6 2 h 2 9 t b 3 Z 7 d T K m T U z I t Y I n v W y C i h J h W w W 0 D D a O U / K K + i L j E j I P a G 8 U p 0 R e 4 w B P F b k x 8 p c C I y 9 h Y X c Q C g p 1 7 M H 6 c U e b e q l Q 0 v i d E I B M w c 1 X 4 H A f k F j 5 9 A d S P v C R O u 8 g s A S / j h N H l k + B A G S P g c T 8 J 2 K w K e J K H Y 6 O R o D V H X 7 H A y A K k 4 d C i R B j x V N I c Y w b q s E C J C 3 n u C u N 0 G i q m u V 0 A G Y 2 8 1 P n / c e a o y O 3 q W G F u l + Z O a e 6 W 5 l 5 p 7 p f m Q W n 2 S v O w N L t b a K E B N X J n D X X N 3 6 7 4 O x V / t + L v V f z 9 i n 9 Q 8 X s V / 7 D i a 4 q l 5 D e B b l K u 6 s N w q h 5 B o V 4 p + I g w V a S y q I 0 l s u b z 2 i 1 H 3 E 3 x A x g u j w W W e B O S O H t M 7 v B m x C d c Y J g k L p e q + 7 F Z U y 1 X R X e Q G 1 A u V s 9 D v a d a a i 7 Y G X f h Z H h V W 8 z V 8 2 S O F i V C 8 F p G r u d Y 8 f M w X P U v a u u 5 v t c 4 E j x 7 X v 6 B O M V O w j z V 0 z A c n I P B i D q 0 z r / X u O v 0 c v S 9 c d v h 2 7 U l d W d S T w t B o o A y k H H q p M s n R 8 8 T p e b y K d S v S n k S k g c d T 8 C T C g 7 7 b B Z 0 6 k 2 4 p Q + + l P i O F m v 5 0 9 O N Q U K 9 S 9 f x / c 4 d D N F i 8 d H U 6 b 4 7 d h q 7 a z W G B s N 8 2 u j x l k + g t w A a h K u Z 9 G 4 T r L a Z Z r t F 2 U f s j v 4 B U E s B A i 0 A F A A C A A g A h 1 p 4 S w E G b 1 a m A A A A + A A A A B I A A A A A A A A A A A A A A A A A A A A A A E N v b m Z p Z y 9 Q Y W N r Y W d l L n h t b F B L A Q I t A B Q A A g A I A I d a e E s P y u m r p A A A A O k A A A A T A A A A A A A A A A A A A A A A A P I A A A B b Q 2 9 u d G V u d F 9 U e X B l c 1 0 u e G 1 s U E s B A i 0 A F A A C A A g A h 1 p 4 S 3 x z J V S Z A g A A F Q Y A A B M A A A A A A A A A A A A A A A A A 4 w E A A E Z v c m 1 1 b G F z L 1 N l Y 3 R p b 2 4 x L m 1 Q S w U G A A A A A A M A A w D C A A A A y Q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B U A A A A A A A B y F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c G x h b l 9 6 Y W 3 D s 3 d p Z c W E X 3 f F g m H F m 2 N p d 3 l f e G x z e C I g L z 4 8 R W 5 0 c n k g V H l w Z T 0 i R m l s b F N 0 Y X R 1 c y I g V m F s d W U 9 I n N D b 2 1 w b G V 0 Z S I g L z 4 8 R W 5 0 c n k g V H l w Z T 0 i R m l s b E N v d W 5 0 I i B W Y W x 1 Z T 0 i b D Q x N C I g L z 4 8 R W 5 0 c n k g V H l w Z T 0 i R m l s b E V y c m 9 y Q 2 9 1 b n Q i I F Z h b H V l P S J s M C I g L z 4 8 R W 5 0 c n k g V H l w Z T 0 i R m l s b E N v b H V t b l R 5 c G V z I i B W Y W x 1 Z T 0 i c 0 F B Q U F B Q U F B Q U F B Q U F B W T 0 i I C 8 + P E V u d H J 5 I F R 5 c G U 9 I k Z p b G x D b 2 x 1 b W 5 O Y W 1 l c y I g V m F s d W U 9 I n N b J n F 1 b 3 Q 7 T F A m c X V v d D s s J n F 1 b 3 Q 7 U m 9 k e m F q I C h k b 3 N 0 Y X d h L y B 1 c 8 W C d W d h L 3 J v Y m 9 0 Y S B i d W R v d 2 x h b m E p J n F 1 b 3 Q 7 L C Z x d W 9 0 O 1 B y e m V k b W l v d C B 6 Y W 3 D s 3 d p Z W 5 p Y S Z x d W 9 0 O y w m c X V v d D t L b 2 Q g Q 1 B W J n F 1 b 3 Q 7 L C Z x d W 9 0 O 2 t 3 b 3 R h I G J y d X R 0 b y Z x d W 9 0 O y w m c X V v d D t T d G F 3 a 2 E g V k F U J n F 1 b 3 Q 7 L C Z x d W 9 0 O 1 d h c n R v x Z v E h y B z e m F j d W 5 r b 3 d h I F B M T i A o b m V 0 d G 8 p J n F 1 b 3 Q 7 L C Z x d W 9 0 O 1 d h c n R v x Z v E h y B z e m F j d W 5 r b 3 d h I E V V U k 8 g K G 5 l d H R v K S Z x d W 9 0 O y w m c X V v d D t Q c n p l d 2 l k e X d h b n k g d G V y b W l u I H d z e m N 6 x J l j a W E g c G 9 z d M S Z c G 9 3 Y W 5 p Y S B 3 I H V q x J l j a X U g a 3 d h c n R h b G 5 5 b S 4 m c X V v d D s s J n F 1 b 3 Q 7 V X d h Z 2 k m c X V v d D s s J n F 1 b 3 Q 7 R G V w Y X J 0 Y W 1 l b n Q m c X V v d D t d I i A v P j x F b n R y e S B U e X B l P S J G a W x s R X J y b 3 J D b 2 R l I i B W Y W x 1 Z T 0 i c 1 V u a 2 5 v d 2 4 i I C 8 + P E V u d H J 5 I F R 5 c G U 9 I k Z p b G x M Y X N 0 V X B k Y X R l Z C I g V m F s d W U 9 I m Q y M D E 3 L T E x L T I 0 V D E w O j I w O j A 2 L j I 5 N z A w N T J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N B c m t 1 c 3 o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x h b i B 6 Y W 3 D s 3 d p Z c W E X 3 f F g m H F m 2 N p d 3 k g e G x z e C 9 S b 3 p 3 a W 5 p x J l 0 e S B l b G V t Z W 5 0 I E R h d G E u e 0 R h d G E u Q 2 9 s d W 1 u M S w w f S Z x d W 9 0 O y w m c X V v d D t T Z W N 0 a W 9 u M S 9 w b G F u I H p h b c O z d 2 l l x Y R f d 8 W C Y c W b Y 2 l 3 e S B 4 b H N 4 L 1 J v e n d p b m n E m X R 5 I G V s Z W 1 l b n Q g R G F 0 Y S 5 7 R G F 0 Y S 5 D b 2 x 1 b W 4 y L D F 9 J n F 1 b 3 Q 7 L C Z x d W 9 0 O 1 N l Y 3 R p b 2 4 x L 3 B s Y W 4 g e m F t w 7 N 3 a W X F h F 9 3 x Y J h x Z t j a X d 5 I H h s c 3 g v U m 9 6 d 2 l u a c S Z d H k g Z W x l b W V u d C B E Y X R h L n t E Y X R h L k N v b H V t b j M s M n 0 m c X V v d D s s J n F 1 b 3 Q 7 U 2 V j d G l v b j E v c G x h b i B 6 Y W 3 D s 3 d p Z c W E X 3 f F g m H F m 2 N p d 3 k g e G x z e C 9 S b 3 p 3 a W 5 p x J l 0 e S B l b G V t Z W 5 0 I E R h d G E u e 0 R h d G E u Q 2 9 s d W 1 u N C w z f S Z x d W 9 0 O y w m c X V v d D t T Z W N 0 a W 9 u M S 9 w b G F u I H p h b c O z d 2 l l x Y R f d 8 W C Y c W b Y 2 l 3 e S B 4 b H N 4 L 1 J v e n d p b m n E m X R 5 I G V s Z W 1 l b n Q g R G F 0 Y S 5 7 R G F 0 Y S 5 D b 2 x 1 b W 4 1 L D R 9 J n F 1 b 3 Q 7 L C Z x d W 9 0 O 1 N l Y 3 R p b 2 4 x L 3 B s Y W 4 g e m F t w 7 N 3 a W X F h F 9 3 x Y J h x Z t j a X d 5 I H h s c 3 g v U m 9 6 d 2 l u a c S Z d H k g Z W x l b W V u d C B E Y X R h L n t E Y X R h L k N v b H V t b j Y s N X 0 m c X V v d D s s J n F 1 b 3 Q 7 U 2 V j d G l v b j E v c G x h b i B 6 Y W 3 D s 3 d p Z c W E X 3 f F g m H F m 2 N p d 3 k g e G x z e C 9 S b 3 p 3 a W 5 p x J l 0 e S B l b G V t Z W 5 0 I E R h d G E u e 0 R h d G E u Q 2 9 s d W 1 u N y w 2 f S Z x d W 9 0 O y w m c X V v d D t T Z W N 0 a W 9 u M S 9 w b G F u I H p h b c O z d 2 l l x Y R f d 8 W C Y c W b Y 2 l 3 e S B 4 b H N 4 L 1 J v e n d p b m n E m X R 5 I G V s Z W 1 l b n Q g R G F 0 Y S 5 7 R G F 0 Y S 5 D b 2 x 1 b W 4 4 L D d 9 J n F 1 b 3 Q 7 L C Z x d W 9 0 O 1 N l Y 3 R p b 2 4 x L 3 B s Y W 4 g e m F t w 7 N 3 a W X F h F 9 3 x Y J h x Z t j a X d 5 I H h s c 3 g v U m 9 6 d 2 l u a c S Z d H k g Z W x l b W V u d C B E Y X R h L n t E Y X R h L k N v b H V t b j k s O H 0 m c X V v d D s s J n F 1 b 3 Q 7 U 2 V j d G l v b j E v c G x h b i B 6 Y W 3 D s 3 d p Z c W E X 3 f F g m H F m 2 N p d 3 k g e G x z e C 9 S b 3 p 3 a W 5 p x J l 0 e S B l b G V t Z W 5 0 I E R h d G E u e 0 R h d G E u Q 2 9 s d W 1 u M T A s O X 0 m c X V v d D s s J n F 1 b 3 Q 7 U 2 V j d G l v b j E v c G x h b i B 6 Y W 3 D s 3 d p Z c W E X 3 f F g m H F m 2 N p d 3 k g e G x z e C / F u X L D s 2 T F g m 8 u e 0 5 h b W U s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3 B s Y W 4 g e m F t w 7 N 3 a W X F h F 9 3 x Y J h x Z t j a X d 5 I H h s c 3 g v U m 9 6 d 2 l u a c S Z d H k g Z W x l b W V u d C B E Y X R h L n t E Y X R h L k N v b H V t b j E s M H 0 m c X V v d D s s J n F 1 b 3 Q 7 U 2 V j d G l v b j E v c G x h b i B 6 Y W 3 D s 3 d p Z c W E X 3 f F g m H F m 2 N p d 3 k g e G x z e C 9 S b 3 p 3 a W 5 p x J l 0 e S B l b G V t Z W 5 0 I E R h d G E u e 0 R h d G E u Q 2 9 s d W 1 u M i w x f S Z x d W 9 0 O y w m c X V v d D t T Z W N 0 a W 9 u M S 9 w b G F u I H p h b c O z d 2 l l x Y R f d 8 W C Y c W b Y 2 l 3 e S B 4 b H N 4 L 1 J v e n d p b m n E m X R 5 I G V s Z W 1 l b n Q g R G F 0 Y S 5 7 R G F 0 Y S 5 D b 2 x 1 b W 4 z L D J 9 J n F 1 b 3 Q 7 L C Z x d W 9 0 O 1 N l Y 3 R p b 2 4 x L 3 B s Y W 4 g e m F t w 7 N 3 a W X F h F 9 3 x Y J h x Z t j a X d 5 I H h s c 3 g v U m 9 6 d 2 l u a c S Z d H k g Z W x l b W V u d C B E Y X R h L n t E Y X R h L k N v b H V t b j Q s M 3 0 m c X V v d D s s J n F 1 b 3 Q 7 U 2 V j d G l v b j E v c G x h b i B 6 Y W 3 D s 3 d p Z c W E X 3 f F g m H F m 2 N p d 3 k g e G x z e C 9 S b 3 p 3 a W 5 p x J l 0 e S B l b G V t Z W 5 0 I E R h d G E u e 0 R h d G E u Q 2 9 s d W 1 u N S w 0 f S Z x d W 9 0 O y w m c X V v d D t T Z W N 0 a W 9 u M S 9 w b G F u I H p h b c O z d 2 l l x Y R f d 8 W C Y c W b Y 2 l 3 e S B 4 b H N 4 L 1 J v e n d p b m n E m X R 5 I G V s Z W 1 l b n Q g R G F 0 Y S 5 7 R G F 0 Y S 5 D b 2 x 1 b W 4 2 L D V 9 J n F 1 b 3 Q 7 L C Z x d W 9 0 O 1 N l Y 3 R p b 2 4 x L 3 B s Y W 4 g e m F t w 7 N 3 a W X F h F 9 3 x Y J h x Z t j a X d 5 I H h s c 3 g v U m 9 6 d 2 l u a c S Z d H k g Z W x l b W V u d C B E Y X R h L n t E Y X R h L k N v b H V t b j c s N n 0 m c X V v d D s s J n F 1 b 3 Q 7 U 2 V j d G l v b j E v c G x h b i B 6 Y W 3 D s 3 d p Z c W E X 3 f F g m H F m 2 N p d 3 k g e G x z e C 9 S b 3 p 3 a W 5 p x J l 0 e S B l b G V t Z W 5 0 I E R h d G E u e 0 R h d G E u Q 2 9 s d W 1 u O C w 3 f S Z x d W 9 0 O y w m c X V v d D t T Z W N 0 a W 9 u M S 9 w b G F u I H p h b c O z d 2 l l x Y R f d 8 W C Y c W b Y 2 l 3 e S B 4 b H N 4 L 1 J v e n d p b m n E m X R 5 I G V s Z W 1 l b n Q g R G F 0 Y S 5 7 R G F 0 Y S 5 D b 2 x 1 b W 4 5 L D h 9 J n F 1 b 3 Q 7 L C Z x d W 9 0 O 1 N l Y 3 R p b 2 4 x L 3 B s Y W 4 g e m F t w 7 N 3 a W X F h F 9 3 x Y J h x Z t j a X d 5 I H h s c 3 g v U m 9 6 d 2 l u a c S Z d H k g Z W x l b W V u d C B E Y X R h L n t E Y X R h L k N v b H V t b j E w L D l 9 J n F 1 b 3 Q 7 L C Z x d W 9 0 O 1 N l Y 3 R p b 2 4 x L 3 B s Y W 4 g e m F t w 7 N 3 a W X F h F 9 3 x Y J h x Z t j a X d 5 I H h s c 3 g v x b l y w 7 N k x Y J v L n t O Y W 1 l L D B 9 J n F 1 b 3 Q 7 X S w m c X V v d D t S Z W x h d G l v b n N o a X B J b m Z v J n F 1 b 3 Q 7 O l t d f S I g L z 4 8 R W 5 0 c n k g V H l w Z T 0 i U X V l c n l J R C I g V m F s d W U 9 I n N l Z j M 5 M T Y y N C 0 z N T J h L T R i M W U t O W I 0 Z i 1 j Z D c y O G Q y M G M 4 O T Y i I C 8 + P C 9 T d G F i b G V F b n R y a W V z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s Y W 4 l M j B 6 Y W 0 l Q z M l Q j N 3 a W U l Q z U l O D R f d y V D N S U 4 M m E l Q z U l O U J j a X d 5 J T I w e G x z e C 9 Q c n p l Z m l s d H J v d 2 F u b y U y M H d p Z X J z e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b G F u J T I w e m F t J U M z J U I z d 2 l l J U M 1 J T g 0 X 3 c l Q z U l O D J h J U M 1 J T l C Y 2 l 3 e S U y M H h s c 3 g v V X N 1 b m k l Q z Q l O T l 0 b y U y M G l u b m U l M j B r b 2 x 1 b W 5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L 1 J v e n d p b m k l Q z Q l O T l 0 e S U y M G V s Z W 1 l b n Q l M j B E Y X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L 1 p t a W V u a W 9 u b y U y M G 5 h e n d 5 J T I w a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x h b i U y M H p h b S V D M y V C M 3 d p Z S V D N S U 4 N F 9 3 J U M 1 J T g y Y S V D N S U 5 Q m N p d 3 k l M j B 4 b H N 4 L 1 B y e m V m a W x 0 c m 9 3 Y W 5 v J T I w d 2 l l c n N 6 Z T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Z W 6 q u w y m z k a U b i U d Q e Z g 0 Q A A A A A C A A A A A A A D Z g A A w A A A A B A A A A C Q p s Y I S C E A f z 7 i q l W 4 9 h H g A A A A A A S A A A C g A A A A E A A A A D f w T X a v e N b V 1 S 6 1 o 6 q A K J d Q A A A A g x X Z N L f u d L T 3 6 T b H d q q b N S E l U d w 2 t d D G / T K n n 3 w 8 H M 1 I H 7 v o q z / Y L g c p 7 z I m 1 j s j f F 8 V G F A K Y 2 P E r Q Z p 6 g R 8 o z r / Z G M D S 1 B I A E l r y d l E O x c U A A A A 0 J h T 7 T l E 2 + 6 Q u I K N H v 9 d f T I i c O 0 = < / D a t a M a s h u p > 
</file>

<file path=customXml/itemProps1.xml><?xml version="1.0" encoding="utf-8"?>
<ds:datastoreItem xmlns:ds="http://schemas.openxmlformats.org/officeDocument/2006/customXml" ds:itemID="{50463118-B7FA-48D3-813E-6A8DCD249AA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Nogalski</dc:creator>
  <cp:lastModifiedBy>Anna Artymiak</cp:lastModifiedBy>
  <cp:lastPrinted>2018-01-03T08:25:39Z</cp:lastPrinted>
  <dcterms:created xsi:type="dcterms:W3CDTF">2017-09-27T05:56:30Z</dcterms:created>
  <dcterms:modified xsi:type="dcterms:W3CDTF">2018-07-20T08:46:43Z</dcterms:modified>
</cp:coreProperties>
</file>