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wierczynska\ezdpuw\20200109090804163\"/>
    </mc:Choice>
  </mc:AlternateContent>
  <bookViews>
    <workbookView xWindow="0" yWindow="0" windowWidth="28800" windowHeight="12120"/>
  </bookViews>
  <sheets>
    <sheet name="Arkusz1" sheetId="1" r:id="rId1"/>
  </sheets>
  <definedNames>
    <definedName name="_xlnm._FilterDatabase" localSheetId="0" hidden="1">Arkusz1!$A$1:$J$1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<sst xmlns="http://schemas.openxmlformats.org/spreadsheetml/2006/main" count="264" uniqueCount="157">
  <si>
    <t>Lp.</t>
  </si>
  <si>
    <t>Przedmiot zamowienia</t>
  </si>
  <si>
    <t>Stawka VAT</t>
  </si>
  <si>
    <t>Kod CPV</t>
  </si>
  <si>
    <t>PLANOWANY TRYB</t>
  </si>
  <si>
    <t>Dostawa</t>
  </si>
  <si>
    <t>III KW</t>
  </si>
  <si>
    <t>30190000-7</t>
  </si>
  <si>
    <t>Przetarg nieograniczony – procedura poniżej 139 000</t>
  </si>
  <si>
    <t>kserokopiarek, drukarek i urządzeń wielofunkcyjnych</t>
  </si>
  <si>
    <t>II-IV</t>
  </si>
  <si>
    <t xml:space="preserve">130 081,30 </t>
  </si>
  <si>
    <t xml:space="preserve">160 000,00 </t>
  </si>
  <si>
    <t>30191000-4 30125110-5</t>
  </si>
  <si>
    <t>Przetarg nieograniczony – procedura poniżej 139 001</t>
  </si>
  <si>
    <t>II KW</t>
  </si>
  <si>
    <t>03121200-7</t>
  </si>
  <si>
    <t>300 000,00</t>
  </si>
  <si>
    <t>materiałów promocyjnych</t>
  </si>
  <si>
    <t>I-IV</t>
  </si>
  <si>
    <t>22462000-6   39294100-0</t>
  </si>
  <si>
    <t>I KW</t>
  </si>
  <si>
    <t>oprogramowania i licencji</t>
  </si>
  <si>
    <t>48000000-8</t>
  </si>
  <si>
    <t>prasy w postaci papierowej - krajowej i zagranicznej; prenumerata prasy w postaci elektronicznej</t>
  </si>
  <si>
    <t>artykułów biurowych: zakup papieru do drukarek</t>
  </si>
  <si>
    <t>kwiatów: kwiaty cięte, kompozycje kwiatowe oraz kwiaty doniczkowe dla Ministerstwa Kultury i Dziedzictwa Narodowego</t>
  </si>
  <si>
    <t xml:space="preserve">mebli biurowych </t>
  </si>
  <si>
    <t>22200000-2; 79980000-7</t>
  </si>
  <si>
    <t>Postępowanie prowadzone przez COAR</t>
  </si>
  <si>
    <t>450 000,00</t>
  </si>
  <si>
    <t>365 853,66</t>
  </si>
  <si>
    <t>Dostawa sprzętu komputerowego: Zakup komputerów stacjonarnych, przenośnych i monitorów.</t>
  </si>
  <si>
    <t xml:space="preserve">30236000-2; 30213000-5  </t>
  </si>
  <si>
    <t>Dostawa urządzeń serwerowych: Zakup serwerów; Dostawa urządzeń serwerowych i sieciowych;  dostawa i aktualizacja systemu bezpieczeństwa informatycznego</t>
  </si>
  <si>
    <t>I-III KW</t>
  </si>
  <si>
    <t xml:space="preserve">32420000-3; 32424000-1   </t>
  </si>
  <si>
    <t>Robota budowlana</t>
  </si>
  <si>
    <t>Prace konserwatorskie przy polskich nagrobkach w Harbinie (Chiny)</t>
  </si>
  <si>
    <t>ZW</t>
  </si>
  <si>
    <t>45215400-1   45212314-0</t>
  </si>
  <si>
    <t>Przetarg nieograniczony – procedura poniżej 5 350 000</t>
  </si>
  <si>
    <t>robota budowlana - remonty polskich cmentarzy wojennych z walk 1920 r. na Białorusi (Słonim, Grodno - cm. farny, Nieśwież, Holszany, Oszmiana, Lida, Łużki)</t>
  </si>
  <si>
    <t>45215400-1</t>
  </si>
  <si>
    <t xml:space="preserve">robota budowlana - remont Polskiego Cmentarza Wojennego w Katyniu (Rosja) </t>
  </si>
  <si>
    <t>45453000-0</t>
  </si>
  <si>
    <t>Usługa</t>
  </si>
  <si>
    <t>cateringowa</t>
  </si>
  <si>
    <t>I-IV KW</t>
  </si>
  <si>
    <t>55300000-3</t>
  </si>
  <si>
    <t>Usługa społeczna – procedura poniżej 750 000</t>
  </si>
  <si>
    <t>II - III KW</t>
  </si>
  <si>
    <t>dostępu do serwisów informacyjnych PAP</t>
  </si>
  <si>
    <t>92400000-5</t>
  </si>
  <si>
    <t>druku: Wydanie materiałów promocyjnych i informacyjnych, dotyczących zasad ochrony dóbr kultury w konfliktach zbrojnych - na użytek krajowy i międzynarodowy (broszury, foldery);  Publikacja dotycząca ochrony dóbr kultury na wypadek sytuacji kryzysowych; Wydanie biuletynu Polskiego Komitetu Doradczego; usługa druków firmowych (teczki, koperty, wizytówki itp.); usługa drukowania i dostawy dyplomów wraz z obwolutami Ministra Kultury i Dziedzictwa Narodowego; Usługa druku wraz z dostawą broszur do Programu Ministra "Wspieranie Archiwów, Muzeów i Bibliotek Polskich poza Krajem"; usługa druku publikacji (w tym: Mieszkańcy Warszawy, TZSP);  Druk publikacji, materiałów szkoleniowych i promocyjnych DFE</t>
  </si>
  <si>
    <t>22900000-0; 79823000-9; 22150000-6</t>
  </si>
  <si>
    <t>79300000-7</t>
  </si>
  <si>
    <t>92370000-5; 79342320-2</t>
  </si>
  <si>
    <t>79419000-4</t>
  </si>
  <si>
    <t>II-IV KW</t>
  </si>
  <si>
    <t>92111250-9; 92111210-7</t>
  </si>
  <si>
    <t>63515000-2</t>
  </si>
  <si>
    <t xml:space="preserve">1 620 000,00 </t>
  </si>
  <si>
    <t xml:space="preserve">230 000,00 </t>
  </si>
  <si>
    <t xml:space="preserve">150 000,00 </t>
  </si>
  <si>
    <t xml:space="preserve">42 840,01 </t>
  </si>
  <si>
    <t xml:space="preserve">225 000,00 </t>
  </si>
  <si>
    <t>225 000,00</t>
  </si>
  <si>
    <t>Hotelowa: Usługi biur podróży w zakresie rezerwacji noclegów dla pracowników i osób delegowanych przez MKiDN</t>
  </si>
  <si>
    <t xml:space="preserve">Informatyczna: Administrowanie i konserwacja systemów komputerowych opartych o MS, AD i MS Exchange; Zakup usług informatycznych związanych z systemem bezpieczeństwa informatycznego, kadrowegowego;Zakup usługi wsparcia informatycznego (helpdesk) pracowników MKiDN; wsparcie techniczne strony internetowej projektu realizowanego w ramach Obszaru Tematycznego Kultura Strategii UE dla Regionu Morza Bałtyckiego;  Zaprojektowanie oraz wykonanie w wersji elektronicznej publikacji dla beneficjentów MF EOG: Jak wdrażać środki; Jak rozliczać środki; prace programistyczne przy modernizacji portalu kalendarium Wydarzeń Szkolnictwa Artystycznego;  wykonanie projektu strony internetowej Błękitna Tarcza   </t>
  </si>
  <si>
    <t>72000000-5; 79822500-7; 32424000-1; 79211000-6</t>
  </si>
  <si>
    <t>Kontroli: umowy z ekspertami zewnętrznymi w zakresie kontroli finansowej i kontroli procesu inwestycyjnego; Przeprowadzenie kontroli na miejscu realizacji projektów POIiŚ</t>
  </si>
  <si>
    <t>II-III; IV KW</t>
  </si>
  <si>
    <t>79200000-6; 79313000-1; 79210000-9</t>
  </si>
  <si>
    <t>najem powierzchni wystawienniczych wraz z budową stoisk</t>
  </si>
  <si>
    <t>I-IV; III-IV KW</t>
  </si>
  <si>
    <t>79956000-0</t>
  </si>
  <si>
    <t>IV KW</t>
  </si>
  <si>
    <t>79700000-1</t>
  </si>
  <si>
    <t>ochrony osób i mienia: usługa ochrony osób i mienia dla obiektów MKiDN</t>
  </si>
  <si>
    <t>2 200 000,00</t>
  </si>
  <si>
    <t>1 788 617,89</t>
  </si>
  <si>
    <t>Ogłoszeń prasowych: kondolencje od Ministra Kultury i Dziedzictwa Narodowego w związku ze śmiercią wybitnych twórców; usługi wykupu powierzchni reklamowych; usługa zamieszczania materiałów informacyjnych i promocyjnych w prasie</t>
  </si>
  <si>
    <t>79970000-4; 79341000-6</t>
  </si>
  <si>
    <t>organizacji uroczystości: wynajem sali z obsługą audiowizualną na organizację spotkań dotyczących ochrony i kształtowania przestrzeni publicznych; organizacji uroczystości wręczenia stypendiów MKiDN studentom uczelni artystycznych; organizacja Dni Kreatywności 2020</t>
  </si>
  <si>
    <t xml:space="preserve">70220000-9; 55300000-3; 75110000-0 </t>
  </si>
  <si>
    <t>prawna: Świadczenie usług związanych z badaniem zamówień publicznych weryfikowanych przez Ministerstwo Kultury i Dziedzictwa Narodowego; Usługa sporządzenia opinii prawnych w sprawach restytucyjnych; Usługa sporządzenia opinii prawnej z zakresu nowelizacji ustawy o restytucji dóbr kultury; opinie, ekspertyzy prawne w zakresie zagadnień prawnych dotyczących ochrony zabytków; opinie dotyczące ochrony zabytków w zakresie prowadzonych postępowań administracyjnych; Opracowanie/wykonanie ekspertyz dotyczących sposobów wdrożenia dyrektywy o prawie autorskim na jednolitym rynku cyfrowym (DSM); Realizacja umowy w zakresie świadczenia usług pomocy prawnej na potrzeby wdrażania III Edycji EOG. Porady, opinie prawne, interpretacje prawne w zakresie zgodności zapisów umów zawartych przez Beneficjentów z przepisami prawa. Projekty decyzji administracyjnych w zakresie zwrotu środków. Świadczenie usług prawnych, w tym w szczególności związanych z kontrolą zamówień publicznych weryfikowanych przez MKiDN w ramach EOG.</t>
  </si>
  <si>
    <t>79111000-5</t>
  </si>
  <si>
    <t>produkcji spotów: usługi filmów materiałów audiowizualnych; produkcja dwóch profesjonalnych spotów telewizyjnych; Produkcja 10 profesjonalnych spotów radiowych</t>
  </si>
  <si>
    <t>92111210-7</t>
  </si>
  <si>
    <t>II-III KW</t>
  </si>
  <si>
    <t>50110000-9</t>
  </si>
  <si>
    <t>Serwis i naprawa pojazdów służbowych: Kompleksowa usługa serwisów i napraw pojazdów służbowych</t>
  </si>
  <si>
    <t>220 000,00</t>
  </si>
  <si>
    <t>178 861,79</t>
  </si>
  <si>
    <t>Sprzątania: usługa sprzątania w NOC MUZEÓW 2020; Usługa sprzątania wewnętrznego; Sprzątanie terenów zewnętrznych i pielęgnacja zieleni; usługa sprzątania - opieka nad cmentarzami polskimi (Uzbekistan, Kazachstan, Kirgistan); usługa sprzątania - opieka nad polskimi cmentarzami wojennymi we Włoszech (Bolonia, Monte Cassino, Loreto)</t>
  </si>
  <si>
    <t>I, II, III KW</t>
  </si>
  <si>
    <t>23%; 0%</t>
  </si>
  <si>
    <t>90910000-9; 90610000-6; 98371111-5</t>
  </si>
  <si>
    <t>Przetarg nieograniczony – procedura powyżej 139 000</t>
  </si>
  <si>
    <t>szkoleń: organizacja narad, konferencji; Organizacja warsztatów regionalnych "Błękitnej Tarczy" - programu ochrony dziedzictwa na wypadek szczególnych zagrożeń; Organizacja warsztatów dla przedstawicieli Wojsk Obrony Terytorialnej, odpowiedzialnych za ochronę dóbr kultury na wypadek konfliktu zbrojnego, i przedstawicieli wojewódzkich urzędów ochrony zabytków, realizujących zadania w tym obszarze, nt. współdziałania w realizacji zadań ochrony dziedzictwa kultury w warunkach szczegółnych; Szkolenie pracowników jednostek podległych i nadzorowanych w zakresie zarządzania kryzysowego; Szkolenie pracowników MKiDN w zakresie zarządzania kryzysowego; usługi szkolenia - organizacja szkoleń z zakresu strat wojennych, badań proweniencyjnych i kradzieży dla muzeów, policji, prokuratury (w tym: honoraria dla prelegentów); prowadzenie warsztatów o tematyce ochrony i kształtowania przestrzeni publicznych; usługa szkolenia dla kadry kierowniczej uczelni artystycznych; Usługa organizacji szkoleń dla Beneficjentów z zakresu realizacji zadań wynikajacych z umów o dofinansowanie ze środków III Edycji EOG.; szkolenie szefów wewnętrznych służb ochrony z jednostek podlegających obowiązkowej ochronie; szkolenie obronne administracji publicznej i przedsiębiorców; zorganizowanie dla WMPN i WPP outdoorowych, kilkudniowych szkoleń specjalistycznych (poza Pzp) wraz z warszatatmi, wizytacjami w instytucjach badawczych i in. oraz materiałami dydaktycznymi: 1/ Epigrafika 2/ Falerystyka, heraldyka, historia symboli 3/Weksykologia</t>
  </si>
  <si>
    <t xml:space="preserve">80500000-9; 8055000-4; 80500000-9; 80590000-6; 55300000-3, 55311000-3, 55120000-7; 55100000-1; 55300000-3;  80500000-9;  98351110-2;  80510000-2 </t>
  </si>
  <si>
    <t>Tłumaczeń pisemnych: Wykonywanie tłumaczeń pisemnych na rzecz MKiDN; Usługa tłumaczeń specjalistycznych - pisemnych m.in. działania restytucyjne, serwis internetowy, publikacje - wnioski restytucyjne, ekspertyzy</t>
  </si>
  <si>
    <t>79530000-8</t>
  </si>
  <si>
    <t>ubezpieczenia komunikacyjne</t>
  </si>
  <si>
    <t>III-IV KW</t>
  </si>
  <si>
    <t>66510000-8</t>
  </si>
  <si>
    <t>wykonywania projektów graficznych:Projekt graficzny broszur informacyjnych do Programu Ministra "Wspieranie Archiwów, Muzeów i Bibliotek Polskich poza Krajem" opracowaniem projektu i wykonanie.; Projekt graficzny notesu - promocja dziedzictwa kulturowego za granicą; usługa projektów graficznych -stworzenia projektów graficznych książek WRDK DDZ; usługa projektów graficznych - opracowanie projektu graficznego kalendarza; projekty graficzne dotyczące publikacji oraz materiałów promocyjnych i informacyjnych DFE, w tym korekta tekstu ; materiały promocyjne</t>
  </si>
  <si>
    <t xml:space="preserve">Organizacji wystaw: organizacja wystawy DDZ (zbiory instytucji MAB): projekt, druk plansz wystawowych, transport i montaż; organizacja wystawy- konserwacja i wystawa dzieł polskich artystów w Muzeum Sztuk Pięknych w Aleksandrii; Usługa montażu i demontażu wystawy plenerowej </t>
  </si>
  <si>
    <t>79822500-7; 79961000-8; 79962000-5; 22462000-6</t>
  </si>
  <si>
    <t>79950000-8; 79950000-8   92311000-4; 79956000-0</t>
  </si>
  <si>
    <t>Rodzaj (dostawa/usługa/robota budowlana)</t>
  </si>
  <si>
    <t>Przewidywany termin wszczecia w ujęciu kwartalnym</t>
  </si>
  <si>
    <t xml:space="preserve">Orientacyjna wartość brutto  </t>
  </si>
  <si>
    <t xml:space="preserve">450 000,00 </t>
  </si>
  <si>
    <t xml:space="preserve">1 712 355,00 </t>
  </si>
  <si>
    <t xml:space="preserve">500 000,00 </t>
  </si>
  <si>
    <t xml:space="preserve">280 000,00 </t>
  </si>
  <si>
    <t xml:space="preserve">53 312,01 </t>
  </si>
  <si>
    <t>Orientacyjna wartość   netto</t>
  </si>
  <si>
    <t xml:space="preserve">277 777,78 </t>
  </si>
  <si>
    <t xml:space="preserve">365 853,66 </t>
  </si>
  <si>
    <t xml:space="preserve">182 926,83 </t>
  </si>
  <si>
    <t xml:space="preserve">121 951,22 </t>
  </si>
  <si>
    <t xml:space="preserve">186 991,87 </t>
  </si>
  <si>
    <t xml:space="preserve">1 500 000,00 </t>
  </si>
  <si>
    <t xml:space="preserve">227 642,28 </t>
  </si>
  <si>
    <t xml:space="preserve">71247000-1   71248000-8   71310000-4    71520000-9   71540000-5 </t>
  </si>
  <si>
    <t>Przetarg nieograniczony – procedura poniżej 139 000/ postępowanie prowadzone przez COAR</t>
  </si>
  <si>
    <t>Orientacyjna wartość zamówienia EURO netto</t>
  </si>
  <si>
    <t xml:space="preserve">30 469,00 </t>
  </si>
  <si>
    <t>65 064,01</t>
  </si>
  <si>
    <t>85 694,06</t>
  </si>
  <si>
    <t>85 694,01</t>
  </si>
  <si>
    <t>35 134,57</t>
  </si>
  <si>
    <t>401 085,66</t>
  </si>
  <si>
    <t>117 115,22</t>
  </si>
  <si>
    <t>opracowanie naukowo-badawcze dot. sektorów kreatywnych</t>
  </si>
  <si>
    <t>42 847,03</t>
  </si>
  <si>
    <t>opracowanie naukowo-badawcze dot. dostępności kultury dla osób z niepełnosprawnościami</t>
  </si>
  <si>
    <t>eventowe: usługa najmu sprzętu i obsługi technicznej pokazu filmów o tematyce restytucyjnej; usługa prac technicznych i organizacyjnych podczas imprez okolicznościowych; usługa oprawy dźwiękowej, oświetlenia oraz wypożyczenia multimediów podczas imprez okolicznościowych; usługa agencji eventowej</t>
  </si>
  <si>
    <t>ewaluacji: ewaluacja dotycząca wpływu POIiŚ na wzrost kompetencji kulrutowych i kreatywnych społeczeństwa</t>
  </si>
  <si>
    <t>filmów (wykonanie): Wykonanie video i tworzenie krótkich filmów z realizacji projektów.</t>
  </si>
  <si>
    <t>43 799,19</t>
  </si>
  <si>
    <t>Usługa inspektora nadzoru budowlanego; Usługi inspektora nadzoru inwestorskiego robót budowalnych, realizowanych poza granicami Rzeczpospolitej Polskiej</t>
  </si>
  <si>
    <t>418 948,75</t>
  </si>
  <si>
    <t>projektowa: Wykonanie kosztorysów robót budowlanych wykonywanych w pomieszczeniach MKiDN; Wykonanie dokumentacji projektowej dla remontu pomieszczeń reprezentacyjnych na parterze centralnej części Pałacu Potockich;projekt kwatery Gross-Fullen (Meppen) - Polaków zmarłych w Maczkowie; projekt polskiej kawtery w Hamburgu (Niemcy) - cmentarz Olsdorff; wykonanie dokumentacji projektowej dotyczącej modernizacji sieci teleinformatycznej na potrzeby systemu kierowania;  Projekt modernizacji systemów kontroli dostępu i systemu sygnalizacji napadu w obiektach ministerstwa</t>
  </si>
  <si>
    <t>77310000-6 45215400-1 71320000-7</t>
  </si>
  <si>
    <t>41 894,88</t>
  </si>
  <si>
    <t xml:space="preserve">Serwisowanie i konserwacja urządzeń i instalacji klimatyzacji w budynkach MKiDN </t>
  </si>
  <si>
    <t>Ubezpieczenie majątku MKiDN na lata 2021-2023</t>
  </si>
  <si>
    <t>I-II KW</t>
  </si>
  <si>
    <t xml:space="preserve">Zakup dwóch samochodów </t>
  </si>
  <si>
    <t>Remont ogrodzenia ogrodu MKiDN od strony ul. Focha; Remont  pomieszczeń biurowych w budynkach MKiDN;  Modernizacja systemu kontroli dostępu i systemu sygnalizacji napadu w obiektach ministerstwa; Adaptacja poddasza Kamienicy Lanciego przy ul. Krakowskie Przedmiescie w Warszawie na cele biurowe wraz z remontem kapitalnym budynku</t>
  </si>
  <si>
    <t>Zaprojektowanie i wdrożenie Systemu Zarządzania Bezpieczeństwem Informacji</t>
  </si>
  <si>
    <t>I</t>
  </si>
  <si>
    <t>79417000-0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</si>
</sst>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6A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left" wrapText="1"/>
    </xf>
    <xf numFmtId="9" fontId="0" fillId="0" borderId="1" xfId="0" applyNumberFormat="1" applyFont="1" applyBorder="1" applyAlignment="1">
      <alignment wrapText="1"/>
    </xf>
    <xf numFmtId="9" fontId="0" fillId="0" borderId="1" xfId="0" applyNumberFormat="1" applyFont="1" applyBorder="1" applyAlignment="1">
      <alignment horizontal="right" wrapText="1"/>
    </xf>
    <xf numFmtId="0" fontId="0" fillId="0" borderId="2" xfId="0" applyFont="1" applyBorder="1" applyAlignment="1">
      <alignment wrapText="1"/>
    </xf>
    <xf numFmtId="9" fontId="0" fillId="0" borderId="2" xfId="0" applyNumberFormat="1" applyFont="1" applyBorder="1" applyAlignment="1">
      <alignment wrapText="1"/>
    </xf>
    <xf numFmtId="164" fontId="0" fillId="0" borderId="2" xfId="0" applyNumberFormat="1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9" fontId="0" fillId="0" borderId="3" xfId="0" applyNumberFormat="1" applyFont="1" applyBorder="1" applyAlignment="1">
      <alignment wrapText="1"/>
    </xf>
    <xf numFmtId="164" fontId="0" fillId="0" borderId="3" xfId="0" applyNumberFormat="1" applyFont="1" applyBorder="1" applyAlignment="1">
      <alignment horizontal="left" wrapText="1"/>
    </xf>
    <xf numFmtId="0" fontId="0" fillId="0" borderId="4" xfId="0" applyFont="1" applyBorder="1" applyAlignment="1">
      <alignment wrapText="1"/>
    </xf>
    <xf numFmtId="164" fontId="0" fillId="0" borderId="4" xfId="0" applyNumberFormat="1" applyFont="1" applyBorder="1" applyAlignment="1">
      <alignment horizontal="left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164" fontId="0" fillId="0" borderId="7" xfId="0" applyNumberFormat="1" applyFont="1" applyBorder="1" applyAlignment="1">
      <alignment horizontal="left" wrapText="1"/>
    </xf>
    <xf numFmtId="9" fontId="0" fillId="0" borderId="7" xfId="0" applyNumberFormat="1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3" borderId="4" xfId="0" applyFont="1" applyFill="1" applyBorder="1" applyAlignment="1">
      <alignment wrapText="1"/>
    </xf>
    <xf numFmtId="164" fontId="0" fillId="3" borderId="4" xfId="0" applyNumberFormat="1" applyFont="1" applyFill="1" applyBorder="1" applyAlignment="1">
      <alignment horizontal="left" wrapText="1"/>
    </xf>
    <xf numFmtId="0" fontId="0" fillId="3" borderId="5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164" fontId="0" fillId="3" borderId="1" xfId="0" applyNumberFormat="1" applyFont="1" applyFill="1" applyBorder="1" applyAlignment="1">
      <alignment horizontal="left" wrapText="1"/>
    </xf>
    <xf numFmtId="9" fontId="0" fillId="3" borderId="1" xfId="0" applyNumberFormat="1" applyFont="1" applyFill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3" borderId="7" xfId="0" applyFont="1" applyFill="1" applyBorder="1" applyAlignment="1">
      <alignment wrapText="1"/>
    </xf>
    <xf numFmtId="164" fontId="0" fillId="3" borderId="7" xfId="0" applyNumberFormat="1" applyFont="1" applyFill="1" applyBorder="1" applyAlignment="1">
      <alignment horizontal="left" wrapText="1"/>
    </xf>
    <xf numFmtId="9" fontId="0" fillId="3" borderId="7" xfId="0" applyNumberFormat="1" applyFont="1" applyFill="1" applyBorder="1" applyAlignment="1">
      <alignment wrapText="1"/>
    </xf>
    <xf numFmtId="0" fontId="0" fillId="3" borderId="8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164" fontId="0" fillId="4" borderId="1" xfId="0" applyNumberFormat="1" applyFont="1" applyFill="1" applyBorder="1" applyAlignment="1">
      <alignment horizontal="left" wrapText="1"/>
    </xf>
    <xf numFmtId="9" fontId="0" fillId="4" borderId="1" xfId="0" applyNumberFormat="1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164" fontId="0" fillId="5" borderId="1" xfId="0" applyNumberFormat="1" applyFont="1" applyFill="1" applyBorder="1" applyAlignment="1">
      <alignment horizontal="left" wrapText="1"/>
    </xf>
    <xf numFmtId="9" fontId="0" fillId="5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left" wrapText="1"/>
    </xf>
    <xf numFmtId="9" fontId="0" fillId="0" borderId="4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4" borderId="4" xfId="0" applyFont="1" applyFill="1" applyBorder="1" applyAlignment="1">
      <alignment wrapText="1"/>
    </xf>
    <xf numFmtId="9" fontId="0" fillId="4" borderId="4" xfId="0" applyNumberFormat="1" applyFont="1" applyFill="1" applyBorder="1" applyAlignment="1">
      <alignment wrapText="1"/>
    </xf>
    <xf numFmtId="164" fontId="0" fillId="4" borderId="4" xfId="0" applyNumberFormat="1" applyFont="1" applyFill="1" applyBorder="1" applyAlignment="1">
      <alignment horizontal="left" wrapText="1"/>
    </xf>
    <xf numFmtId="0" fontId="0" fillId="4" borderId="5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5" borderId="1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3" borderId="11" xfId="0" applyFont="1" applyFill="1" applyBorder="1" applyAlignment="1">
      <alignment wrapText="1"/>
    </xf>
    <xf numFmtId="0" fontId="0" fillId="3" borderId="12" xfId="0" applyFont="1" applyFill="1" applyBorder="1" applyAlignment="1">
      <alignment wrapText="1"/>
    </xf>
    <xf numFmtId="0" fontId="0" fillId="3" borderId="15" xfId="0" applyFont="1" applyFill="1" applyBorder="1" applyAlignment="1">
      <alignment wrapText="1"/>
    </xf>
    <xf numFmtId="0" fontId="0" fillId="4" borderId="11" xfId="0" applyFont="1" applyFill="1" applyBorder="1" applyAlignment="1">
      <alignment wrapText="1"/>
    </xf>
    <xf numFmtId="0" fontId="0" fillId="4" borderId="12" xfId="0" applyFont="1" applyFill="1" applyBorder="1" applyAlignment="1">
      <alignment wrapText="1"/>
    </xf>
    <xf numFmtId="0" fontId="0" fillId="0" borderId="16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horizontal="left" wrapText="1"/>
    </xf>
    <xf numFmtId="9" fontId="0" fillId="0" borderId="0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workbookViewId="0">
      <pane ySplit="1" topLeftCell="A43" activePane="bottomLeft" state="frozen"/>
      <selection pane="bottomLeft" activeCell="I44" sqref="I44"/>
    </sheetView>
  </sheetViews>
  <sheetFormatPr defaultRowHeight="15" x14ac:dyDescent="0.25"/>
  <cols>
    <col min="1" max="1" width="3.28515625" style="50" bestFit="1" customWidth="1"/>
    <col min="2" max="2" width="11.7109375" style="1" customWidth="1"/>
    <col min="3" max="3" width="36.85546875" style="1" customWidth="1"/>
    <col min="4" max="4" width="9.140625" style="1"/>
    <col min="5" max="5" width="15.7109375" style="2" customWidth="1"/>
    <col min="6" max="6" width="9.140625" style="1"/>
    <col min="7" max="7" width="15.7109375" style="2" customWidth="1"/>
    <col min="8" max="8" width="28.140625" style="2" customWidth="1"/>
    <col min="9" max="9" width="13.42578125" style="1" customWidth="1"/>
    <col min="10" max="10" width="17.28515625" style="1" customWidth="1"/>
  </cols>
  <sheetData>
    <row r="1" spans="1:10" ht="90.75" thickBot="1" x14ac:dyDescent="0.3">
      <c r="A1" s="49" t="s">
        <v>0</v>
      </c>
      <c r="B1" s="38" t="s">
        <v>111</v>
      </c>
      <c r="C1" s="38" t="s">
        <v>1</v>
      </c>
      <c r="D1" s="38" t="s">
        <v>112</v>
      </c>
      <c r="E1" s="39" t="s">
        <v>113</v>
      </c>
      <c r="F1" s="38" t="s">
        <v>2</v>
      </c>
      <c r="G1" s="39" t="s">
        <v>119</v>
      </c>
      <c r="H1" s="39" t="s">
        <v>129</v>
      </c>
      <c r="I1" s="38" t="s">
        <v>3</v>
      </c>
      <c r="J1" s="38" t="s">
        <v>4</v>
      </c>
    </row>
    <row r="2" spans="1:10" ht="60" x14ac:dyDescent="0.25">
      <c r="A2" s="62">
        <v>1</v>
      </c>
      <c r="B2" s="51" t="s">
        <v>5</v>
      </c>
      <c r="C2" s="13" t="s">
        <v>25</v>
      </c>
      <c r="D2" s="13" t="s">
        <v>6</v>
      </c>
      <c r="E2" s="14" t="s">
        <v>12</v>
      </c>
      <c r="F2" s="40">
        <v>0.23</v>
      </c>
      <c r="G2" s="14" t="s">
        <v>11</v>
      </c>
      <c r="H2" s="14" t="s">
        <v>130</v>
      </c>
      <c r="I2" s="13" t="s">
        <v>7</v>
      </c>
      <c r="J2" s="15" t="s">
        <v>8</v>
      </c>
    </row>
    <row r="3" spans="1:10" ht="60" x14ac:dyDescent="0.25">
      <c r="A3" s="63">
        <v>2</v>
      </c>
      <c r="B3" s="52" t="s">
        <v>5</v>
      </c>
      <c r="C3" s="3" t="s">
        <v>9</v>
      </c>
      <c r="D3" s="3" t="s">
        <v>10</v>
      </c>
      <c r="E3" s="4">
        <v>180000</v>
      </c>
      <c r="F3" s="5">
        <v>0.23</v>
      </c>
      <c r="G3" s="4">
        <f>E3/1.23</f>
        <v>146341.46341463414</v>
      </c>
      <c r="H3" s="4">
        <v>34277.629999999997</v>
      </c>
      <c r="I3" s="3" t="s">
        <v>13</v>
      </c>
      <c r="J3" s="16" t="s">
        <v>14</v>
      </c>
    </row>
    <row r="4" spans="1:10" ht="60.75" thickBot="1" x14ac:dyDescent="0.3">
      <c r="A4" s="63">
        <v>3</v>
      </c>
      <c r="B4" s="52" t="s">
        <v>5</v>
      </c>
      <c r="C4" s="3" t="s">
        <v>26</v>
      </c>
      <c r="D4" s="3" t="s">
        <v>15</v>
      </c>
      <c r="E4" s="4" t="s">
        <v>17</v>
      </c>
      <c r="F4" s="5">
        <v>0.08</v>
      </c>
      <c r="G4" s="4" t="s">
        <v>120</v>
      </c>
      <c r="H4" s="4" t="s">
        <v>131</v>
      </c>
      <c r="I4" s="3" t="s">
        <v>16</v>
      </c>
      <c r="J4" s="16" t="s">
        <v>8</v>
      </c>
    </row>
    <row r="5" spans="1:10" ht="60" x14ac:dyDescent="0.25">
      <c r="A5" s="62">
        <v>4</v>
      </c>
      <c r="B5" s="52" t="s">
        <v>5</v>
      </c>
      <c r="C5" s="3" t="s">
        <v>18</v>
      </c>
      <c r="D5" s="3" t="s">
        <v>19</v>
      </c>
      <c r="E5" s="4">
        <v>708200</v>
      </c>
      <c r="F5" s="6">
        <v>0.23</v>
      </c>
      <c r="G5" s="4">
        <v>575772.35</v>
      </c>
      <c r="H5" s="4">
        <v>134863.42000000001</v>
      </c>
      <c r="I5" s="3" t="s">
        <v>20</v>
      </c>
      <c r="J5" s="16" t="s">
        <v>8</v>
      </c>
    </row>
    <row r="6" spans="1:10" ht="60" x14ac:dyDescent="0.25">
      <c r="A6" s="63">
        <v>5</v>
      </c>
      <c r="B6" s="52" t="s">
        <v>5</v>
      </c>
      <c r="C6" s="3" t="s">
        <v>27</v>
      </c>
      <c r="D6" s="3" t="s">
        <v>21</v>
      </c>
      <c r="E6" s="4" t="s">
        <v>114</v>
      </c>
      <c r="F6" s="5">
        <v>0.23</v>
      </c>
      <c r="G6" s="4" t="s">
        <v>121</v>
      </c>
      <c r="H6" s="4" t="s">
        <v>132</v>
      </c>
      <c r="I6" s="3"/>
      <c r="J6" s="16" t="s">
        <v>8</v>
      </c>
    </row>
    <row r="7" spans="1:10" ht="103.5" customHeight="1" thickBot="1" x14ac:dyDescent="0.3">
      <c r="A7" s="63">
        <v>6</v>
      </c>
      <c r="B7" s="52" t="s">
        <v>5</v>
      </c>
      <c r="C7" s="3" t="s">
        <v>22</v>
      </c>
      <c r="D7" s="3" t="s">
        <v>19</v>
      </c>
      <c r="E7" s="4">
        <v>520000</v>
      </c>
      <c r="F7" s="5">
        <v>0.23</v>
      </c>
      <c r="G7" s="4">
        <v>422764.23</v>
      </c>
      <c r="H7" s="4">
        <v>99024.25</v>
      </c>
      <c r="I7" s="3" t="s">
        <v>23</v>
      </c>
      <c r="J7" s="16" t="s">
        <v>128</v>
      </c>
    </row>
    <row r="8" spans="1:10" ht="60" x14ac:dyDescent="0.25">
      <c r="A8" s="62">
        <v>7</v>
      </c>
      <c r="B8" s="53" t="s">
        <v>5</v>
      </c>
      <c r="C8" s="7" t="s">
        <v>24</v>
      </c>
      <c r="D8" s="7"/>
      <c r="E8" s="9">
        <v>170000</v>
      </c>
      <c r="F8" s="8">
        <v>0.23</v>
      </c>
      <c r="G8" s="9">
        <v>138211.38</v>
      </c>
      <c r="H8" s="9">
        <v>32373.82</v>
      </c>
      <c r="I8" s="7" t="s">
        <v>28</v>
      </c>
      <c r="J8" s="41" t="s">
        <v>8</v>
      </c>
    </row>
    <row r="9" spans="1:10" ht="45" x14ac:dyDescent="0.25">
      <c r="A9" s="63">
        <v>8</v>
      </c>
      <c r="B9" s="54" t="s">
        <v>5</v>
      </c>
      <c r="C9" s="35" t="s">
        <v>152</v>
      </c>
      <c r="D9" s="35" t="s">
        <v>15</v>
      </c>
      <c r="E9" s="36" t="s">
        <v>30</v>
      </c>
      <c r="F9" s="37">
        <v>0.23</v>
      </c>
      <c r="G9" s="36" t="s">
        <v>31</v>
      </c>
      <c r="H9" s="36" t="s">
        <v>133</v>
      </c>
      <c r="I9" s="35"/>
      <c r="J9" s="42" t="s">
        <v>29</v>
      </c>
    </row>
    <row r="10" spans="1:10" ht="105.75" thickBot="1" x14ac:dyDescent="0.3">
      <c r="A10" s="63">
        <v>9</v>
      </c>
      <c r="B10" s="55" t="s">
        <v>5</v>
      </c>
      <c r="C10" s="10" t="s">
        <v>32</v>
      </c>
      <c r="D10" s="10" t="s">
        <v>10</v>
      </c>
      <c r="E10" s="12">
        <v>420000</v>
      </c>
      <c r="F10" s="11">
        <v>0.23</v>
      </c>
      <c r="G10" s="12">
        <v>341463.41</v>
      </c>
      <c r="H10" s="12">
        <v>79981.13</v>
      </c>
      <c r="I10" s="10" t="s">
        <v>33</v>
      </c>
      <c r="J10" s="43" t="s">
        <v>128</v>
      </c>
    </row>
    <row r="11" spans="1:10" ht="75.75" thickBot="1" x14ac:dyDescent="0.3">
      <c r="A11" s="62">
        <v>10</v>
      </c>
      <c r="B11" s="56" t="s">
        <v>5</v>
      </c>
      <c r="C11" s="17" t="s">
        <v>34</v>
      </c>
      <c r="D11" s="17" t="s">
        <v>35</v>
      </c>
      <c r="E11" s="18">
        <v>340000</v>
      </c>
      <c r="F11" s="19">
        <v>0.23</v>
      </c>
      <c r="G11" s="18">
        <v>276422.77</v>
      </c>
      <c r="H11" s="18">
        <v>64746.63</v>
      </c>
      <c r="I11" s="17" t="s">
        <v>36</v>
      </c>
      <c r="J11" s="20" t="s">
        <v>8</v>
      </c>
    </row>
    <row r="12" spans="1:10" ht="60" x14ac:dyDescent="0.25">
      <c r="A12" s="63">
        <v>11</v>
      </c>
      <c r="B12" s="57" t="s">
        <v>37</v>
      </c>
      <c r="C12" s="21" t="s">
        <v>38</v>
      </c>
      <c r="D12" s="21" t="s">
        <v>15</v>
      </c>
      <c r="E12" s="22" t="s">
        <v>64</v>
      </c>
      <c r="F12" s="21" t="s">
        <v>39</v>
      </c>
      <c r="G12" s="22" t="s">
        <v>64</v>
      </c>
      <c r="H12" s="22" t="s">
        <v>134</v>
      </c>
      <c r="I12" s="21" t="s">
        <v>40</v>
      </c>
      <c r="J12" s="23" t="s">
        <v>41</v>
      </c>
    </row>
    <row r="13" spans="1:10" ht="75.75" thickBot="1" x14ac:dyDescent="0.3">
      <c r="A13" s="63">
        <v>12</v>
      </c>
      <c r="B13" s="58" t="s">
        <v>37</v>
      </c>
      <c r="C13" s="24" t="s">
        <v>42</v>
      </c>
      <c r="D13" s="24" t="s">
        <v>6</v>
      </c>
      <c r="E13" s="25" t="s">
        <v>115</v>
      </c>
      <c r="F13" s="26">
        <v>0</v>
      </c>
      <c r="G13" s="25" t="s">
        <v>115</v>
      </c>
      <c r="H13" s="25" t="s">
        <v>135</v>
      </c>
      <c r="I13" s="24" t="s">
        <v>43</v>
      </c>
      <c r="J13" s="27" t="s">
        <v>41</v>
      </c>
    </row>
    <row r="14" spans="1:10" ht="60" x14ac:dyDescent="0.25">
      <c r="A14" s="62">
        <v>13</v>
      </c>
      <c r="B14" s="58" t="s">
        <v>37</v>
      </c>
      <c r="C14" s="24" t="s">
        <v>44</v>
      </c>
      <c r="D14" s="24" t="s">
        <v>6</v>
      </c>
      <c r="E14" s="25" t="s">
        <v>116</v>
      </c>
      <c r="F14" s="26">
        <v>0</v>
      </c>
      <c r="G14" s="25" t="s">
        <v>116</v>
      </c>
      <c r="H14" s="25" t="s">
        <v>136</v>
      </c>
      <c r="I14" s="24" t="s">
        <v>43</v>
      </c>
      <c r="J14" s="27" t="s">
        <v>41</v>
      </c>
    </row>
    <row r="15" spans="1:10" ht="150.75" thickBot="1" x14ac:dyDescent="0.3">
      <c r="A15" s="63">
        <v>14</v>
      </c>
      <c r="B15" s="59" t="s">
        <v>37</v>
      </c>
      <c r="C15" s="28" t="s">
        <v>153</v>
      </c>
      <c r="D15" s="28" t="s">
        <v>51</v>
      </c>
      <c r="E15" s="29">
        <v>12600000</v>
      </c>
      <c r="F15" s="30">
        <v>0.23</v>
      </c>
      <c r="G15" s="29">
        <v>10243902.439999999</v>
      </c>
      <c r="H15" s="29">
        <v>2399433.73</v>
      </c>
      <c r="I15" s="28" t="s">
        <v>45</v>
      </c>
      <c r="J15" s="31" t="s">
        <v>41</v>
      </c>
    </row>
    <row r="16" spans="1:10" ht="45.75" thickBot="1" x14ac:dyDescent="0.3">
      <c r="A16" s="63">
        <v>15</v>
      </c>
      <c r="B16" s="60" t="s">
        <v>46</v>
      </c>
      <c r="C16" s="44" t="s">
        <v>47</v>
      </c>
      <c r="D16" s="44" t="s">
        <v>48</v>
      </c>
      <c r="E16" s="46">
        <v>429800</v>
      </c>
      <c r="F16" s="45">
        <v>0.08</v>
      </c>
      <c r="G16" s="46">
        <v>369932.27</v>
      </c>
      <c r="H16" s="46">
        <v>86649.36</v>
      </c>
      <c r="I16" s="44" t="s">
        <v>49</v>
      </c>
      <c r="J16" s="47" t="s">
        <v>50</v>
      </c>
    </row>
    <row r="17" spans="1:10" ht="60" x14ac:dyDescent="0.25">
      <c r="A17" s="62">
        <v>16</v>
      </c>
      <c r="B17" s="52" t="s">
        <v>46</v>
      </c>
      <c r="C17" s="3" t="s">
        <v>52</v>
      </c>
      <c r="D17" s="3" t="s">
        <v>21</v>
      </c>
      <c r="E17" s="4">
        <v>725700</v>
      </c>
      <c r="F17" s="5">
        <v>0.23</v>
      </c>
      <c r="G17" s="4">
        <v>590000</v>
      </c>
      <c r="H17" s="4">
        <v>138195.96</v>
      </c>
      <c r="I17" s="3" t="s">
        <v>53</v>
      </c>
      <c r="J17" s="16" t="s">
        <v>8</v>
      </c>
    </row>
    <row r="18" spans="1:10" ht="316.5" customHeight="1" x14ac:dyDescent="0.25">
      <c r="A18" s="63">
        <v>17</v>
      </c>
      <c r="B18" s="52" t="s">
        <v>46</v>
      </c>
      <c r="C18" s="3" t="s">
        <v>54</v>
      </c>
      <c r="D18" s="3" t="s">
        <v>19</v>
      </c>
      <c r="E18" s="4">
        <v>560000</v>
      </c>
      <c r="F18" s="5">
        <v>0.23</v>
      </c>
      <c r="G18" s="4">
        <v>470615.57</v>
      </c>
      <c r="H18" s="4">
        <v>110232.48</v>
      </c>
      <c r="I18" s="3" t="s">
        <v>55</v>
      </c>
      <c r="J18" s="16" t="s">
        <v>8</v>
      </c>
    </row>
    <row r="19" spans="1:10" ht="60.75" thickBot="1" x14ac:dyDescent="0.3">
      <c r="A19" s="63">
        <v>18</v>
      </c>
      <c r="B19" s="52" t="s">
        <v>46</v>
      </c>
      <c r="C19" s="3" t="s">
        <v>137</v>
      </c>
      <c r="D19" s="3" t="s">
        <v>15</v>
      </c>
      <c r="E19" s="4" t="s">
        <v>67</v>
      </c>
      <c r="F19" s="5">
        <v>0.23</v>
      </c>
      <c r="G19" s="4" t="s">
        <v>122</v>
      </c>
      <c r="H19" s="4" t="s">
        <v>138</v>
      </c>
      <c r="I19" s="3" t="s">
        <v>56</v>
      </c>
      <c r="J19" s="16" t="s">
        <v>8</v>
      </c>
    </row>
    <row r="20" spans="1:10" ht="60" x14ac:dyDescent="0.25">
      <c r="A20" s="62">
        <v>19</v>
      </c>
      <c r="B20" s="52" t="s">
        <v>46</v>
      </c>
      <c r="C20" s="3" t="s">
        <v>139</v>
      </c>
      <c r="D20" s="3" t="s">
        <v>15</v>
      </c>
      <c r="E20" s="4" t="s">
        <v>66</v>
      </c>
      <c r="F20" s="5">
        <v>0.23</v>
      </c>
      <c r="G20" s="4" t="s">
        <v>122</v>
      </c>
      <c r="H20" s="4" t="s">
        <v>65</v>
      </c>
      <c r="I20" s="3" t="s">
        <v>56</v>
      </c>
      <c r="J20" s="16" t="s">
        <v>8</v>
      </c>
    </row>
    <row r="21" spans="1:10" ht="135" x14ac:dyDescent="0.25">
      <c r="A21" s="63">
        <v>20</v>
      </c>
      <c r="B21" s="52" t="s">
        <v>46</v>
      </c>
      <c r="C21" s="3" t="s">
        <v>140</v>
      </c>
      <c r="D21" s="3"/>
      <c r="E21" s="4">
        <v>330000</v>
      </c>
      <c r="F21" s="5">
        <v>0.23</v>
      </c>
      <c r="G21" s="4">
        <v>268292.68</v>
      </c>
      <c r="H21" s="4">
        <v>62842.3</v>
      </c>
      <c r="I21" s="3" t="s">
        <v>57</v>
      </c>
      <c r="J21" s="16" t="s">
        <v>8</v>
      </c>
    </row>
    <row r="22" spans="1:10" ht="60.75" thickBot="1" x14ac:dyDescent="0.3">
      <c r="A22" s="63">
        <v>21</v>
      </c>
      <c r="B22" s="52" t="s">
        <v>46</v>
      </c>
      <c r="C22" s="3" t="s">
        <v>141</v>
      </c>
      <c r="D22" s="3" t="s">
        <v>21</v>
      </c>
      <c r="E22" s="4" t="s">
        <v>64</v>
      </c>
      <c r="F22" s="5">
        <v>0.23</v>
      </c>
      <c r="G22" s="4" t="s">
        <v>123</v>
      </c>
      <c r="H22" s="4">
        <v>28564.69</v>
      </c>
      <c r="I22" s="3" t="s">
        <v>58</v>
      </c>
      <c r="J22" s="16" t="s">
        <v>8</v>
      </c>
    </row>
    <row r="23" spans="1:10" ht="60" x14ac:dyDescent="0.25">
      <c r="A23" s="62">
        <v>22</v>
      </c>
      <c r="B23" s="52" t="s">
        <v>46</v>
      </c>
      <c r="C23" s="3" t="s">
        <v>142</v>
      </c>
      <c r="D23" s="3" t="s">
        <v>59</v>
      </c>
      <c r="E23" s="4" t="s">
        <v>63</v>
      </c>
      <c r="F23" s="5">
        <v>0.23</v>
      </c>
      <c r="G23" s="4" t="s">
        <v>124</v>
      </c>
      <c r="H23" s="4" t="s">
        <v>143</v>
      </c>
      <c r="I23" s="3" t="s">
        <v>60</v>
      </c>
      <c r="J23" s="16" t="s">
        <v>8</v>
      </c>
    </row>
    <row r="24" spans="1:10" ht="60" x14ac:dyDescent="0.25">
      <c r="A24" s="63">
        <v>23</v>
      </c>
      <c r="B24" s="61" t="s">
        <v>46</v>
      </c>
      <c r="C24" s="32" t="s">
        <v>68</v>
      </c>
      <c r="D24" s="32" t="s">
        <v>21</v>
      </c>
      <c r="E24" s="33" t="s">
        <v>62</v>
      </c>
      <c r="F24" s="34">
        <v>0.08</v>
      </c>
      <c r="G24" s="33" t="s">
        <v>125</v>
      </c>
      <c r="H24" s="33">
        <v>351345.66</v>
      </c>
      <c r="I24" s="32" t="s">
        <v>61</v>
      </c>
      <c r="J24" s="48" t="s">
        <v>50</v>
      </c>
    </row>
    <row r="25" spans="1:10" ht="330.75" thickBot="1" x14ac:dyDescent="0.3">
      <c r="A25" s="63">
        <v>24</v>
      </c>
      <c r="B25" s="52" t="s">
        <v>46</v>
      </c>
      <c r="C25" s="3" t="s">
        <v>69</v>
      </c>
      <c r="D25" s="3" t="s">
        <v>48</v>
      </c>
      <c r="E25" s="4">
        <v>595500</v>
      </c>
      <c r="F25" s="5">
        <v>0.23</v>
      </c>
      <c r="G25" s="4">
        <v>493495.92</v>
      </c>
      <c r="H25" s="4">
        <v>115591.77</v>
      </c>
      <c r="I25" s="3" t="s">
        <v>70</v>
      </c>
      <c r="J25" s="16" t="s">
        <v>8</v>
      </c>
    </row>
    <row r="26" spans="1:10" ht="75" x14ac:dyDescent="0.25">
      <c r="A26" s="62">
        <v>25</v>
      </c>
      <c r="B26" s="52" t="s">
        <v>46</v>
      </c>
      <c r="C26" s="3" t="s">
        <v>144</v>
      </c>
      <c r="D26" s="3" t="s">
        <v>48</v>
      </c>
      <c r="E26" s="4">
        <v>300000</v>
      </c>
      <c r="F26" s="5">
        <v>0.23</v>
      </c>
      <c r="G26" s="4">
        <v>243902.44</v>
      </c>
      <c r="H26" s="4">
        <v>57129.38</v>
      </c>
      <c r="I26" s="3" t="s">
        <v>127</v>
      </c>
      <c r="J26" s="16" t="s">
        <v>14</v>
      </c>
    </row>
    <row r="27" spans="1:10" ht="90" x14ac:dyDescent="0.25">
      <c r="A27" s="63">
        <v>26</v>
      </c>
      <c r="B27" s="52" t="s">
        <v>46</v>
      </c>
      <c r="C27" s="3" t="s">
        <v>71</v>
      </c>
      <c r="D27" s="3" t="s">
        <v>72</v>
      </c>
      <c r="E27" s="4">
        <v>225000</v>
      </c>
      <c r="F27" s="5">
        <v>0.23</v>
      </c>
      <c r="G27" s="4">
        <v>182926.83</v>
      </c>
      <c r="H27" s="4">
        <v>42847.03</v>
      </c>
      <c r="I27" s="3" t="s">
        <v>73</v>
      </c>
      <c r="J27" s="16" t="s">
        <v>8</v>
      </c>
    </row>
    <row r="28" spans="1:10" ht="60.75" thickBot="1" x14ac:dyDescent="0.3">
      <c r="A28" s="63">
        <v>27</v>
      </c>
      <c r="B28" s="52" t="s">
        <v>46</v>
      </c>
      <c r="C28" s="3" t="s">
        <v>74</v>
      </c>
      <c r="D28" s="3" t="s">
        <v>75</v>
      </c>
      <c r="E28" s="4">
        <v>600000</v>
      </c>
      <c r="F28" s="5">
        <v>0.23</v>
      </c>
      <c r="G28" s="4">
        <v>487804.88</v>
      </c>
      <c r="H28" s="4">
        <v>114258.76</v>
      </c>
      <c r="I28" s="3" t="s">
        <v>76</v>
      </c>
      <c r="J28" s="16" t="s">
        <v>8</v>
      </c>
    </row>
    <row r="29" spans="1:10" ht="45" x14ac:dyDescent="0.25">
      <c r="A29" s="62">
        <v>28</v>
      </c>
      <c r="B29" s="61" t="s">
        <v>46</v>
      </c>
      <c r="C29" s="32" t="s">
        <v>79</v>
      </c>
      <c r="D29" s="32" t="s">
        <v>77</v>
      </c>
      <c r="E29" s="33" t="s">
        <v>80</v>
      </c>
      <c r="F29" s="34">
        <v>0.23</v>
      </c>
      <c r="G29" s="33" t="s">
        <v>81</v>
      </c>
      <c r="H29" s="33" t="s">
        <v>145</v>
      </c>
      <c r="I29" s="32" t="s">
        <v>78</v>
      </c>
      <c r="J29" s="48" t="s">
        <v>50</v>
      </c>
    </row>
    <row r="30" spans="1:10" ht="120" x14ac:dyDescent="0.25">
      <c r="A30" s="63">
        <v>29</v>
      </c>
      <c r="B30" s="52" t="s">
        <v>46</v>
      </c>
      <c r="C30" s="3" t="s">
        <v>82</v>
      </c>
      <c r="D30" s="3" t="s">
        <v>48</v>
      </c>
      <c r="E30" s="4">
        <v>669000</v>
      </c>
      <c r="F30" s="5">
        <v>0.23</v>
      </c>
      <c r="G30" s="4">
        <v>543902.44999999995</v>
      </c>
      <c r="H30" s="4">
        <v>127398.51</v>
      </c>
      <c r="I30" s="3" t="s">
        <v>83</v>
      </c>
      <c r="J30" s="16" t="s">
        <v>8</v>
      </c>
    </row>
    <row r="31" spans="1:10" ht="120.75" thickBot="1" x14ac:dyDescent="0.3">
      <c r="A31" s="63">
        <v>30</v>
      </c>
      <c r="B31" s="52" t="s">
        <v>46</v>
      </c>
      <c r="C31" s="3" t="s">
        <v>84</v>
      </c>
      <c r="D31" s="3" t="s">
        <v>48</v>
      </c>
      <c r="E31" s="4">
        <v>800000</v>
      </c>
      <c r="F31" s="5">
        <v>0.23</v>
      </c>
      <c r="G31" s="4">
        <v>650406.5</v>
      </c>
      <c r="H31" s="4">
        <v>152345</v>
      </c>
      <c r="I31" s="3" t="s">
        <v>85</v>
      </c>
      <c r="J31" s="16" t="s">
        <v>8</v>
      </c>
    </row>
    <row r="32" spans="1:10" ht="409.5" x14ac:dyDescent="0.25">
      <c r="A32" s="62">
        <v>31</v>
      </c>
      <c r="B32" s="52" t="s">
        <v>46</v>
      </c>
      <c r="C32" s="3" t="s">
        <v>86</v>
      </c>
      <c r="D32" s="3" t="s">
        <v>48</v>
      </c>
      <c r="E32" s="4">
        <v>445000</v>
      </c>
      <c r="F32" s="5">
        <v>0.23</v>
      </c>
      <c r="G32" s="4">
        <v>361788.62</v>
      </c>
      <c r="H32" s="4">
        <v>84741.92</v>
      </c>
      <c r="I32" s="3" t="s">
        <v>87</v>
      </c>
      <c r="J32" s="16" t="s">
        <v>50</v>
      </c>
    </row>
    <row r="33" spans="1:10" ht="75" x14ac:dyDescent="0.25">
      <c r="A33" s="63">
        <v>32</v>
      </c>
      <c r="B33" s="52" t="s">
        <v>46</v>
      </c>
      <c r="C33" s="3" t="s">
        <v>88</v>
      </c>
      <c r="D33" s="3" t="s">
        <v>48</v>
      </c>
      <c r="E33" s="4">
        <v>286200</v>
      </c>
      <c r="F33" s="5">
        <v>0.23</v>
      </c>
      <c r="G33" s="4">
        <v>232682.93</v>
      </c>
      <c r="H33" s="4">
        <v>54501.42</v>
      </c>
      <c r="I33" s="3" t="s">
        <v>89</v>
      </c>
      <c r="J33" s="16" t="s">
        <v>8</v>
      </c>
    </row>
    <row r="34" spans="1:10" ht="255.75" thickBot="1" x14ac:dyDescent="0.3">
      <c r="A34" s="63">
        <v>33</v>
      </c>
      <c r="B34" s="52" t="s">
        <v>46</v>
      </c>
      <c r="C34" s="3" t="s">
        <v>146</v>
      </c>
      <c r="D34" s="3" t="s">
        <v>48</v>
      </c>
      <c r="E34" s="4">
        <v>242000</v>
      </c>
      <c r="F34" s="5">
        <v>0.23</v>
      </c>
      <c r="G34" s="4">
        <v>207032.52</v>
      </c>
      <c r="H34" s="4">
        <v>48493.32</v>
      </c>
      <c r="I34" s="3" t="s">
        <v>147</v>
      </c>
      <c r="J34" s="16" t="s">
        <v>8</v>
      </c>
    </row>
    <row r="35" spans="1:10" ht="60" x14ac:dyDescent="0.25">
      <c r="A35" s="62">
        <v>34</v>
      </c>
      <c r="B35" s="52" t="s">
        <v>46</v>
      </c>
      <c r="C35" s="3" t="s">
        <v>92</v>
      </c>
      <c r="D35" s="3" t="s">
        <v>90</v>
      </c>
      <c r="E35" s="4" t="s">
        <v>93</v>
      </c>
      <c r="F35" s="5">
        <v>0.23</v>
      </c>
      <c r="G35" s="4" t="s">
        <v>94</v>
      </c>
      <c r="H35" s="4" t="s">
        <v>148</v>
      </c>
      <c r="I35" s="3" t="s">
        <v>91</v>
      </c>
      <c r="J35" s="16" t="s">
        <v>8</v>
      </c>
    </row>
    <row r="36" spans="1:10" ht="60" x14ac:dyDescent="0.25">
      <c r="A36" s="63">
        <v>35</v>
      </c>
      <c r="B36" s="52" t="s">
        <v>46</v>
      </c>
      <c r="C36" s="3" t="s">
        <v>149</v>
      </c>
      <c r="D36" s="3" t="s">
        <v>6</v>
      </c>
      <c r="E36" s="4">
        <v>200000</v>
      </c>
      <c r="F36" s="5">
        <v>0.23</v>
      </c>
      <c r="G36" s="4">
        <v>162601.63</v>
      </c>
      <c r="H36" s="4">
        <v>38086.25</v>
      </c>
      <c r="I36" s="3"/>
      <c r="J36" s="16" t="s">
        <v>14</v>
      </c>
    </row>
    <row r="37" spans="1:10" ht="150.75" thickBot="1" x14ac:dyDescent="0.3">
      <c r="A37" s="63">
        <v>36</v>
      </c>
      <c r="B37" s="52" t="s">
        <v>46</v>
      </c>
      <c r="C37" s="3" t="s">
        <v>95</v>
      </c>
      <c r="D37" s="3" t="s">
        <v>96</v>
      </c>
      <c r="E37" s="4">
        <v>4058600</v>
      </c>
      <c r="F37" s="3" t="s">
        <v>97</v>
      </c>
      <c r="G37" s="4">
        <v>3815772.36</v>
      </c>
      <c r="H37" s="4">
        <v>893770.02</v>
      </c>
      <c r="I37" s="3" t="s">
        <v>98</v>
      </c>
      <c r="J37" s="16" t="s">
        <v>99</v>
      </c>
    </row>
    <row r="38" spans="1:10" ht="409.5" x14ac:dyDescent="0.25">
      <c r="A38" s="62">
        <v>37</v>
      </c>
      <c r="B38" s="61" t="s">
        <v>46</v>
      </c>
      <c r="C38" s="32" t="s">
        <v>100</v>
      </c>
      <c r="D38" s="32" t="s">
        <v>48</v>
      </c>
      <c r="E38" s="33">
        <v>797000</v>
      </c>
      <c r="F38" s="34">
        <v>0.23</v>
      </c>
      <c r="G38" s="33">
        <v>652081.30000000005</v>
      </c>
      <c r="H38" s="33">
        <v>152737.29</v>
      </c>
      <c r="I38" s="32" t="s">
        <v>101</v>
      </c>
      <c r="J38" s="48" t="s">
        <v>50</v>
      </c>
    </row>
    <row r="39" spans="1:10" ht="90" x14ac:dyDescent="0.25">
      <c r="A39" s="63">
        <v>38</v>
      </c>
      <c r="B39" s="52" t="s">
        <v>46</v>
      </c>
      <c r="C39" s="3" t="s">
        <v>102</v>
      </c>
      <c r="D39" s="3" t="s">
        <v>35</v>
      </c>
      <c r="E39" s="4">
        <v>190000</v>
      </c>
      <c r="F39" s="5">
        <v>0.23</v>
      </c>
      <c r="G39" s="4">
        <v>154471.54</v>
      </c>
      <c r="H39" s="4">
        <v>36181.93</v>
      </c>
      <c r="I39" s="3" t="s">
        <v>103</v>
      </c>
      <c r="J39" s="16" t="s">
        <v>8</v>
      </c>
    </row>
    <row r="40" spans="1:10" ht="45.75" thickBot="1" x14ac:dyDescent="0.3">
      <c r="A40" s="63">
        <v>39</v>
      </c>
      <c r="B40" s="54" t="s">
        <v>46</v>
      </c>
      <c r="C40" s="35" t="s">
        <v>104</v>
      </c>
      <c r="D40" s="35" t="s">
        <v>105</v>
      </c>
      <c r="E40" s="36" t="s">
        <v>117</v>
      </c>
      <c r="F40" s="37">
        <v>0.23</v>
      </c>
      <c r="G40" s="36" t="s">
        <v>126</v>
      </c>
      <c r="H40" s="36" t="s">
        <v>118</v>
      </c>
      <c r="I40" s="35" t="s">
        <v>106</v>
      </c>
      <c r="J40" s="42" t="s">
        <v>29</v>
      </c>
    </row>
    <row r="41" spans="1:10" ht="45" x14ac:dyDescent="0.25">
      <c r="A41" s="62">
        <v>40</v>
      </c>
      <c r="B41" s="54" t="s">
        <v>46</v>
      </c>
      <c r="C41" s="35" t="s">
        <v>150</v>
      </c>
      <c r="D41" s="35" t="s">
        <v>151</v>
      </c>
      <c r="E41" s="36">
        <v>210000</v>
      </c>
      <c r="F41" s="37">
        <v>0.23</v>
      </c>
      <c r="G41" s="36">
        <v>170731.71</v>
      </c>
      <c r="H41" s="36">
        <v>39990.559999999998</v>
      </c>
      <c r="I41" s="35"/>
      <c r="J41" s="42" t="s">
        <v>29</v>
      </c>
    </row>
    <row r="42" spans="1:10" ht="255" x14ac:dyDescent="0.25">
      <c r="A42" s="63">
        <v>41</v>
      </c>
      <c r="B42" s="52" t="s">
        <v>46</v>
      </c>
      <c r="C42" s="3" t="s">
        <v>107</v>
      </c>
      <c r="D42" s="3" t="s">
        <v>48</v>
      </c>
      <c r="E42" s="4">
        <v>229710</v>
      </c>
      <c r="F42" s="5">
        <v>0.23</v>
      </c>
      <c r="G42" s="4">
        <v>186756.09</v>
      </c>
      <c r="H42" s="4">
        <v>43743.96</v>
      </c>
      <c r="I42" s="3" t="s">
        <v>109</v>
      </c>
      <c r="J42" s="16" t="s">
        <v>8</v>
      </c>
    </row>
    <row r="43" spans="1:10" ht="135.75" thickBot="1" x14ac:dyDescent="0.3">
      <c r="A43" s="63">
        <v>42</v>
      </c>
      <c r="B43" s="56" t="s">
        <v>46</v>
      </c>
      <c r="C43" s="17" t="s">
        <v>108</v>
      </c>
      <c r="D43" s="17" t="s">
        <v>59</v>
      </c>
      <c r="E43" s="18">
        <v>240000</v>
      </c>
      <c r="F43" s="19">
        <v>0.23</v>
      </c>
      <c r="G43" s="18">
        <v>219430.89</v>
      </c>
      <c r="H43" s="18">
        <v>51397.4</v>
      </c>
      <c r="I43" s="17" t="s">
        <v>110</v>
      </c>
      <c r="J43" s="20" t="s">
        <v>8</v>
      </c>
    </row>
    <row r="44" spans="1:10" ht="60.75" thickBot="1" x14ac:dyDescent="0.3">
      <c r="A44" s="63">
        <v>43</v>
      </c>
      <c r="B44" s="56" t="s">
        <v>46</v>
      </c>
      <c r="C44" s="17" t="s">
        <v>154</v>
      </c>
      <c r="D44" s="17" t="s">
        <v>155</v>
      </c>
      <c r="E44" s="18">
        <v>120000</v>
      </c>
      <c r="F44" s="19">
        <v>0.23</v>
      </c>
      <c r="G44" s="4">
        <v>97560.97</v>
      </c>
      <c r="H44" s="18">
        <v>22851.75</v>
      </c>
      <c r="I44" s="17" t="s">
        <v>156</v>
      </c>
      <c r="J44" s="20" t="s">
        <v>8</v>
      </c>
    </row>
    <row r="45" spans="1:10" x14ac:dyDescent="0.25">
      <c r="A45" s="64"/>
      <c r="B45" s="65"/>
      <c r="C45" s="65"/>
      <c r="D45" s="65"/>
      <c r="E45" s="66"/>
      <c r="F45" s="67"/>
      <c r="G45" s="66"/>
      <c r="H45" s="66"/>
      <c r="I45" s="65"/>
      <c r="J45" s="65"/>
    </row>
  </sheetData>
  <autoFilter ref="A1:J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Artymiak-Gutek</dc:creator>
  <cp:lastModifiedBy>Agnieszka Świerczyńska</cp:lastModifiedBy>
  <dcterms:created xsi:type="dcterms:W3CDTF">2019-12-09T13:49:18Z</dcterms:created>
  <dcterms:modified xsi:type="dcterms:W3CDTF">2020-01-09T08:13:11Z</dcterms:modified>
</cp:coreProperties>
</file>